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476" yWindow="840" windowWidth="23880" windowHeight="14580" activeTab="0"/>
  </bookViews>
  <sheets>
    <sheet name="Sheet1" sheetId="1" r:id="rId1"/>
    <sheet name="Sup_tableII.txt" sheetId="2" r:id="rId2"/>
  </sheets>
  <definedNames/>
  <calcPr fullCalcOnLoad="1"/>
</workbook>
</file>

<file path=xl/sharedStrings.xml><?xml version="1.0" encoding="utf-8"?>
<sst xmlns="http://schemas.openxmlformats.org/spreadsheetml/2006/main" count="1003" uniqueCount="197">
  <si>
    <t>IPI00000030,IPI00219543</t>
  </si>
  <si>
    <t>NP_006236,</t>
  </si>
  <si>
    <t>IPI00181056,IPI00235382</t>
  </si>
  <si>
    <t>IPI00002853</t>
  </si>
  <si>
    <t>NP_006237</t>
  </si>
  <si>
    <t>PPP2R1A</t>
  </si>
  <si>
    <t>IPI00001816</t>
  </si>
  <si>
    <t>IPI00220145,IPI00185637,IPI00012834</t>
  </si>
  <si>
    <t>NP_006236</t>
  </si>
  <si>
    <t>IPI00220836</t>
  </si>
  <si>
    <t>NP_002708</t>
  </si>
  <si>
    <t>IPI00219754,IPI00164240,IPI00163496</t>
  </si>
  <si>
    <t>NP_003737</t>
  </si>
  <si>
    <t>IPI00030531</t>
  </si>
  <si>
    <t>IPI00236468</t>
  </si>
  <si>
    <t>IPI00103869</t>
  </si>
  <si>
    <t>NP_219499</t>
  </si>
  <si>
    <t>PREI3</t>
  </si>
  <si>
    <t>IPI00000030</t>
  </si>
  <si>
    <t>IPI00181056</t>
  </si>
  <si>
    <t>IPI00008380,IPI00003461</t>
  </si>
  <si>
    <t>IPI00255925</t>
  </si>
  <si>
    <t>NP_002707</t>
  </si>
  <si>
    <t>IPI00005300</t>
  </si>
  <si>
    <t>IPI00019329</t>
  </si>
  <si>
    <t>IPI00175544</t>
  </si>
  <si>
    <t>XP_042708</t>
  </si>
  <si>
    <t>IPI00103980</t>
  </si>
  <si>
    <t>NP_061174</t>
  </si>
  <si>
    <t>IPI00185313</t>
  </si>
  <si>
    <t>NP_003737,NP_542408</t>
  </si>
  <si>
    <t>IPI00294178,IPI00335449</t>
  </si>
  <si>
    <t>NP_002707,NP_859050</t>
  </si>
  <si>
    <t>IPI00305186</t>
  </si>
  <si>
    <t>NP_079349</t>
  </si>
  <si>
    <t>STRN4</t>
  </si>
  <si>
    <t>NP_001753</t>
  </si>
  <si>
    <t>IPI00290566</t>
  </si>
  <si>
    <t>NP_110379</t>
  </si>
  <si>
    <t>IPI00008380,IPI00429689</t>
  </si>
  <si>
    <t>NP_002706,NP_004147</t>
  </si>
  <si>
    <t>IPI00010720</t>
  </si>
  <si>
    <t>NP_036205</t>
  </si>
  <si>
    <t>IPI00019329,IPI00062037</t>
  </si>
  <si>
    <t>NP_005989</t>
  </si>
  <si>
    <t>IPI00297779</t>
  </si>
  <si>
    <t>NP_006422</t>
  </si>
  <si>
    <t>IPI00302925</t>
  </si>
  <si>
    <t>NP_006576</t>
  </si>
  <si>
    <t>IPI00018465</t>
  </si>
  <si>
    <t>NP_006420</t>
  </si>
  <si>
    <t>IPI00302927</t>
  </si>
  <si>
    <t>NP_006421</t>
  </si>
  <si>
    <t>IPI00027626</t>
  </si>
  <si>
    <t>NP_056202</t>
  </si>
  <si>
    <t>IPI00304540</t>
  </si>
  <si>
    <t>NP_149079</t>
  </si>
  <si>
    <t>IPI00414378,IPI00103980</t>
  </si>
  <si>
    <t>NP_061174,</t>
  </si>
  <si>
    <t>IPI00290770</t>
  </si>
  <si>
    <t>NP_055040</t>
  </si>
  <si>
    <t>IPI00011461</t>
  </si>
  <si>
    <t>NP_055389</t>
  </si>
  <si>
    <t>IPI00294471</t>
  </si>
  <si>
    <t>protein probability</t>
  </si>
  <si>
    <t>percent coverage</t>
  </si>
  <si>
    <t>num unique peps</t>
  </si>
  <si>
    <t>tot num peps</t>
  </si>
  <si>
    <t>ipi</t>
  </si>
  <si>
    <t>description</t>
  </si>
  <si>
    <t>refseq</t>
  </si>
  <si>
    <t>IPI00003016</t>
  </si>
  <si>
    <t>NP_037535</t>
  </si>
  <si>
    <t>IPI00014456</t>
  </si>
  <si>
    <t>NP_003153</t>
  </si>
  <si>
    <t>IPI00101135</t>
  </si>
  <si>
    <t>Gene name</t>
  </si>
  <si>
    <t>Protein name</t>
  </si>
  <si>
    <t>CCT3</t>
  </si>
  <si>
    <t>CCT2</t>
  </si>
  <si>
    <t>CCT4</t>
  </si>
  <si>
    <t>CCT6A</t>
  </si>
  <si>
    <t>TCP1</t>
  </si>
  <si>
    <t>PPP2CA/B</t>
  </si>
  <si>
    <t>CCT5</t>
  </si>
  <si>
    <t>DNCL</t>
  </si>
  <si>
    <t>PPP2R1B</t>
  </si>
  <si>
    <t>MOBKL3</t>
  </si>
  <si>
    <t>FAM40A</t>
  </si>
  <si>
    <t>CTTNBP2NL</t>
  </si>
  <si>
    <t>STRN3</t>
  </si>
  <si>
    <t>STRN</t>
  </si>
  <si>
    <t>CCT7</t>
  </si>
  <si>
    <t>SIKE</t>
  </si>
  <si>
    <t>SLMAP</t>
  </si>
  <si>
    <t xml:space="preserve">NP_065755 </t>
  </si>
  <si>
    <t>FAM40B</t>
  </si>
  <si>
    <t>CTTNBP2</t>
  </si>
  <si>
    <t>PPP2R5D</t>
  </si>
  <si>
    <t>PPP2R2A</t>
  </si>
  <si>
    <t>PPFIA1</t>
  </si>
  <si>
    <r>
      <t>TAP-PP2AA</t>
    </r>
    <r>
      <rPr>
        <sz val="10"/>
        <color indexed="57"/>
        <rFont val="Symbol"/>
        <family val="0"/>
      </rPr>
      <t>a</t>
    </r>
  </si>
  <si>
    <r>
      <t>PP2A B'</t>
    </r>
    <r>
      <rPr>
        <sz val="10"/>
        <color indexed="57"/>
        <rFont val="Symbol"/>
        <family val="0"/>
      </rPr>
      <t>d</t>
    </r>
  </si>
  <si>
    <r>
      <t>PP2A B</t>
    </r>
    <r>
      <rPr>
        <sz val="10"/>
        <color indexed="57"/>
        <rFont val="Symbol"/>
        <family val="0"/>
      </rPr>
      <t>a</t>
    </r>
  </si>
  <si>
    <r>
      <t>PP2A B</t>
    </r>
    <r>
      <rPr>
        <sz val="10"/>
        <color indexed="57"/>
        <rFont val="Symbol"/>
        <family val="0"/>
      </rPr>
      <t>d</t>
    </r>
  </si>
  <si>
    <r>
      <t>PP2A B'</t>
    </r>
    <r>
      <rPr>
        <sz val="10"/>
        <color indexed="57"/>
        <rFont val="Symbol"/>
        <family val="0"/>
      </rPr>
      <t>g</t>
    </r>
  </si>
  <si>
    <r>
      <t>TAP-PP2Ac</t>
    </r>
    <r>
      <rPr>
        <sz val="10"/>
        <color indexed="57"/>
        <rFont val="Symbol"/>
        <family val="0"/>
      </rPr>
      <t>a</t>
    </r>
  </si>
  <si>
    <r>
      <t>PP2A B'</t>
    </r>
    <r>
      <rPr>
        <sz val="10"/>
        <color indexed="57"/>
        <rFont val="Symbol"/>
        <family val="0"/>
      </rPr>
      <t>e</t>
    </r>
  </si>
  <si>
    <r>
      <t>TAP-PP2Ac</t>
    </r>
    <r>
      <rPr>
        <sz val="10"/>
        <color indexed="57"/>
        <rFont val="Symbol"/>
        <family val="0"/>
      </rPr>
      <t>b</t>
    </r>
  </si>
  <si>
    <r>
      <t>TAP-PP2AB</t>
    </r>
    <r>
      <rPr>
        <sz val="10"/>
        <color indexed="57"/>
        <rFont val="Symbol"/>
        <family val="0"/>
      </rPr>
      <t>g</t>
    </r>
  </si>
  <si>
    <r>
      <t>PP2A B</t>
    </r>
    <r>
      <rPr>
        <sz val="10"/>
        <color indexed="57"/>
        <rFont val="Symbol"/>
        <family val="0"/>
      </rPr>
      <t>g</t>
    </r>
  </si>
  <si>
    <r>
      <t>TAP-PP2AB'</t>
    </r>
    <r>
      <rPr>
        <sz val="10"/>
        <color indexed="57"/>
        <rFont val="Symbol"/>
        <family val="0"/>
      </rPr>
      <t>a</t>
    </r>
  </si>
  <si>
    <r>
      <t>PP2A B'</t>
    </r>
    <r>
      <rPr>
        <sz val="10"/>
        <color indexed="57"/>
        <rFont val="Symbol"/>
        <family val="0"/>
      </rPr>
      <t>a</t>
    </r>
  </si>
  <si>
    <r>
      <t>TAP-PP2AA</t>
    </r>
    <r>
      <rPr>
        <sz val="10"/>
        <color indexed="16"/>
        <rFont val="Symbol"/>
        <family val="0"/>
      </rPr>
      <t>a</t>
    </r>
  </si>
  <si>
    <r>
      <t>PP2A A</t>
    </r>
    <r>
      <rPr>
        <sz val="10"/>
        <color indexed="16"/>
        <rFont val="Symbol"/>
        <family val="0"/>
      </rPr>
      <t>a</t>
    </r>
  </si>
  <si>
    <r>
      <t>PP2Ac</t>
    </r>
    <r>
      <rPr>
        <sz val="10"/>
        <color indexed="16"/>
        <rFont val="Symbol"/>
        <family val="0"/>
      </rPr>
      <t xml:space="preserve"> a/b</t>
    </r>
  </si>
  <si>
    <r>
      <t>TAP-PP2Ac</t>
    </r>
    <r>
      <rPr>
        <sz val="10"/>
        <color indexed="16"/>
        <rFont val="Symbol"/>
        <family val="0"/>
      </rPr>
      <t>a</t>
    </r>
  </si>
  <si>
    <r>
      <t>PP2A A</t>
    </r>
    <r>
      <rPr>
        <sz val="10"/>
        <color indexed="16"/>
        <rFont val="Symbol"/>
        <family val="0"/>
      </rPr>
      <t>b</t>
    </r>
  </si>
  <si>
    <r>
      <t>TAP-PP2Ac</t>
    </r>
    <r>
      <rPr>
        <sz val="10"/>
        <color indexed="16"/>
        <rFont val="Symbol"/>
        <family val="0"/>
      </rPr>
      <t>b</t>
    </r>
  </si>
  <si>
    <r>
      <t xml:space="preserve">PP2Ac </t>
    </r>
    <r>
      <rPr>
        <sz val="10"/>
        <color indexed="16"/>
        <rFont val="Symbol"/>
        <family val="0"/>
      </rPr>
      <t>b</t>
    </r>
  </si>
  <si>
    <r>
      <t>TAP-PP2AB</t>
    </r>
    <r>
      <rPr>
        <sz val="10"/>
        <color indexed="16"/>
        <rFont val="Symbol"/>
        <family val="0"/>
      </rPr>
      <t>g</t>
    </r>
  </si>
  <si>
    <r>
      <t>TAP-PP2AB'</t>
    </r>
    <r>
      <rPr>
        <sz val="10"/>
        <color indexed="16"/>
        <rFont val="Symbol"/>
        <family val="0"/>
      </rPr>
      <t>a</t>
    </r>
  </si>
  <si>
    <t>PP2A Aa</t>
  </si>
  <si>
    <t>PP2Ac a/b</t>
  </si>
  <si>
    <t>PP2A Ab</t>
  </si>
  <si>
    <r>
      <t xml:space="preserve">PP2Ac </t>
    </r>
    <r>
      <rPr>
        <sz val="10"/>
        <color indexed="16"/>
        <rFont val="Symbol"/>
        <family val="0"/>
      </rPr>
      <t>a</t>
    </r>
    <r>
      <rPr>
        <sz val="10"/>
        <color indexed="16"/>
        <rFont val="Verdana"/>
        <family val="0"/>
      </rPr>
      <t>/</t>
    </r>
    <r>
      <rPr>
        <sz val="10"/>
        <color indexed="16"/>
        <rFont val="Symbol"/>
        <family val="0"/>
      </rPr>
      <t>b</t>
    </r>
  </si>
  <si>
    <r>
      <t>TAP-PP2AA</t>
    </r>
    <r>
      <rPr>
        <sz val="10"/>
        <color indexed="12"/>
        <rFont val="Symbol"/>
        <family val="0"/>
      </rPr>
      <t>a</t>
    </r>
  </si>
  <si>
    <r>
      <t>TAP-PP2Ac</t>
    </r>
    <r>
      <rPr>
        <sz val="10"/>
        <color indexed="12"/>
        <rFont val="Symbol"/>
        <family val="0"/>
      </rPr>
      <t>a</t>
    </r>
  </si>
  <si>
    <r>
      <t>TAP-PP2Ac</t>
    </r>
    <r>
      <rPr>
        <sz val="10"/>
        <color indexed="12"/>
        <rFont val="Symbol"/>
        <family val="0"/>
      </rPr>
      <t>b</t>
    </r>
  </si>
  <si>
    <t>PPP2R2D</t>
  </si>
  <si>
    <t>PPP2R5C</t>
  </si>
  <si>
    <t>PPP2R5E</t>
  </si>
  <si>
    <t>IGBP1</t>
  </si>
  <si>
    <t>PPFIA3</t>
  </si>
  <si>
    <t>NP_003617</t>
  </si>
  <si>
    <t>NP_002710</t>
  </si>
  <si>
    <t>NP_009090</t>
  </si>
  <si>
    <t>NP_003651</t>
  </si>
  <si>
    <t>CCT8</t>
  </si>
  <si>
    <t>FGFR1OP</t>
  </si>
  <si>
    <t>NP_001077362</t>
  </si>
  <si>
    <t>striatin 4</t>
  </si>
  <si>
    <t>striatin 3</t>
  </si>
  <si>
    <r>
      <t>PP2A A</t>
    </r>
    <r>
      <rPr>
        <sz val="10"/>
        <rFont val="Symbol"/>
        <family val="0"/>
      </rPr>
      <t>a</t>
    </r>
  </si>
  <si>
    <t>striatin</t>
  </si>
  <si>
    <t>STRIP1</t>
  </si>
  <si>
    <t>Mob3</t>
  </si>
  <si>
    <r>
      <t>PP2Ac</t>
    </r>
    <r>
      <rPr>
        <sz val="10"/>
        <rFont val="Symbol"/>
        <family val="0"/>
      </rPr>
      <t xml:space="preserve"> a/b</t>
    </r>
  </si>
  <si>
    <t>dynein</t>
  </si>
  <si>
    <r>
      <t>PP2A A</t>
    </r>
    <r>
      <rPr>
        <sz val="10"/>
        <rFont val="Symbol"/>
        <family val="0"/>
      </rPr>
      <t>b</t>
    </r>
  </si>
  <si>
    <r>
      <t xml:space="preserve">PP2Ac </t>
    </r>
    <r>
      <rPr>
        <sz val="10"/>
        <rFont val="Symbol"/>
        <family val="0"/>
      </rPr>
      <t>b</t>
    </r>
  </si>
  <si>
    <r>
      <t>PP2A B'</t>
    </r>
    <r>
      <rPr>
        <sz val="10"/>
        <rFont val="Symbol"/>
        <family val="0"/>
      </rPr>
      <t>d</t>
    </r>
  </si>
  <si>
    <r>
      <t>PP2A B</t>
    </r>
    <r>
      <rPr>
        <sz val="10"/>
        <rFont val="Symbol"/>
        <family val="0"/>
      </rPr>
      <t>a</t>
    </r>
  </si>
  <si>
    <t>liprin A1</t>
  </si>
  <si>
    <r>
      <t>PP2A B</t>
    </r>
    <r>
      <rPr>
        <sz val="10"/>
        <rFont val="Symbol"/>
        <family val="0"/>
      </rPr>
      <t>d</t>
    </r>
  </si>
  <si>
    <r>
      <t>PP2A B'</t>
    </r>
    <r>
      <rPr>
        <sz val="10"/>
        <rFont val="Symbol"/>
        <family val="0"/>
      </rPr>
      <t>e</t>
    </r>
  </si>
  <si>
    <t>alpha4</t>
  </si>
  <si>
    <r>
      <t>PP2A B'</t>
    </r>
    <r>
      <rPr>
        <sz val="10"/>
        <rFont val="Symbol"/>
        <family val="0"/>
      </rPr>
      <t>a</t>
    </r>
  </si>
  <si>
    <t>liprin A3</t>
  </si>
  <si>
    <t>FOP</t>
  </si>
  <si>
    <r>
      <t>PP2A B'</t>
    </r>
    <r>
      <rPr>
        <sz val="10"/>
        <rFont val="Symbol"/>
        <family val="0"/>
      </rPr>
      <t>g</t>
    </r>
  </si>
  <si>
    <r>
      <t>PP2A B</t>
    </r>
    <r>
      <rPr>
        <sz val="10"/>
        <rFont val="Symbol"/>
        <family val="0"/>
      </rPr>
      <t>g</t>
    </r>
  </si>
  <si>
    <t>NP_065149</t>
  </si>
  <si>
    <t>Bait name</t>
  </si>
  <si>
    <t>TAP-striatin4</t>
  </si>
  <si>
    <t>TAP-Mob3</t>
  </si>
  <si>
    <r>
      <t>TAP-PP2AA</t>
    </r>
    <r>
      <rPr>
        <sz val="10"/>
        <rFont val="Symbol"/>
        <family val="0"/>
      </rPr>
      <t>a</t>
    </r>
  </si>
  <si>
    <r>
      <t>TAP-PP2Ac</t>
    </r>
    <r>
      <rPr>
        <sz val="10"/>
        <rFont val="Symbol"/>
        <family val="0"/>
      </rPr>
      <t>a</t>
    </r>
  </si>
  <si>
    <r>
      <t>TAP-PP2Ac</t>
    </r>
    <r>
      <rPr>
        <sz val="10"/>
        <rFont val="Symbol"/>
        <family val="0"/>
      </rPr>
      <t>b</t>
    </r>
  </si>
  <si>
    <r>
      <t>TAP-PP2AB</t>
    </r>
    <r>
      <rPr>
        <sz val="10"/>
        <rFont val="Symbol"/>
        <family val="0"/>
      </rPr>
      <t>g</t>
    </r>
  </si>
  <si>
    <t>npeps</t>
  </si>
  <si>
    <t>nspecs</t>
  </si>
  <si>
    <t>RefSeq</t>
  </si>
  <si>
    <t xml:space="preserve">Prophet </t>
  </si>
  <si>
    <t>%cover</t>
  </si>
  <si>
    <t>Ratio cover</t>
  </si>
  <si>
    <t>PPP2R5A</t>
  </si>
  <si>
    <t>PPP2R2C</t>
  </si>
  <si>
    <t>PPP2CB</t>
  </si>
  <si>
    <t>IPI00178634</t>
  </si>
  <si>
    <t>IPI00013076,IPI00261063</t>
  </si>
  <si>
    <t>NP_008976,</t>
  </si>
  <si>
    <t>IPI00241988</t>
  </si>
  <si>
    <t>IPI00257252</t>
  </si>
  <si>
    <t>IPI00220345</t>
  </si>
  <si>
    <t>PPP2CA</t>
  </si>
  <si>
    <t>IPI00003461</t>
  </si>
  <si>
    <t>NP_004147</t>
  </si>
  <si>
    <t>IPI00014978</t>
  </si>
  <si>
    <t>NP_006234</t>
  </si>
  <si>
    <t>IPI00014485</t>
  </si>
  <si>
    <t>IPI00163496,IPI00164240,IPI00219754</t>
  </si>
  <si>
    <t>IPI00012834,IPI00185637,IPI00220145</t>
  </si>
  <si>
    <t>IPI00215987</t>
  </si>
  <si>
    <t>IPI00258633</t>
  </si>
  <si>
    <t>IPI00019148</t>
  </si>
  <si>
    <t>NP_001542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</si>
</sst>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0">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36"/>
      <name val="Verdana"/>
      <family val="0"/>
    </font>
    <font>
      <sz val="8"/>
      <name val="Verdana"/>
      <family val="0"/>
    </font>
    <font>
      <sz val="10"/>
      <name val="Symbol"/>
      <family val="0"/>
    </font>
    <font>
      <sz val="10"/>
      <name val="Arial"/>
      <family val="0"/>
    </font>
    <font>
      <b/>
      <sz val="12"/>
      <name val="Arial"/>
      <family val="0"/>
    </font>
    <font>
      <sz val="12"/>
      <name val="Arial"/>
      <family val="0"/>
    </font>
    <font>
      <sz val="10"/>
      <color indexed="57"/>
      <name val="Verdana"/>
      <family val="0"/>
    </font>
    <font>
      <sz val="10"/>
      <color indexed="57"/>
      <name val="Symbol"/>
      <family val="0"/>
    </font>
    <font>
      <sz val="10"/>
      <color indexed="16"/>
      <name val="Verdana"/>
      <family val="0"/>
    </font>
    <font>
      <sz val="10"/>
      <color indexed="16"/>
      <name val="Symbol"/>
      <family val="0"/>
    </font>
    <font>
      <sz val="10"/>
      <color indexed="12"/>
      <name val="Verdana"/>
      <family val="0"/>
    </font>
    <font>
      <sz val="10"/>
      <color indexed="12"/>
      <name val="Symbol"/>
      <family val="0"/>
    </font>
    <font>
      <sz val="10"/>
      <color indexed="12"/>
      <name val="Arial"/>
      <family val="0"/>
    </font>
    <font>
      <sz val="10"/>
      <color indexed="57"/>
      <name val="Arial"/>
      <family val="0"/>
    </font>
    <font>
      <sz val="10"/>
      <color indexed="16"/>
      <name val="Arial"/>
      <family val="0"/>
    </font>
  </fonts>
  <fills count="3">
    <fill>
      <patternFill/>
    </fill>
    <fill>
      <patternFill patternType="gray125"/>
    </fill>
    <fill>
      <patternFill patternType="solid">
        <fgColor indexed="46"/>
        <bgColor indexed="64"/>
      </patternFill>
    </fill>
  </fills>
  <borders count="17">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color indexed="55"/>
      </right>
      <top>
        <color indexed="63"/>
      </top>
      <bottom>
        <color indexed="63"/>
      </bottom>
    </border>
    <border>
      <left>
        <color indexed="63"/>
      </left>
      <right style="thin">
        <color indexed="55"/>
      </right>
      <top style="thin"/>
      <bottom style="double"/>
    </border>
    <border>
      <left>
        <color indexed="63"/>
      </left>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color indexed="55"/>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color indexed="55"/>
      </right>
      <top>
        <color indexed="63"/>
      </top>
      <bottom style="thin"/>
    </border>
    <border>
      <left>
        <color indexed="63"/>
      </left>
      <right style="thin"/>
      <top>
        <color indexed="63"/>
      </top>
      <bottom style="thin"/>
    </border>
    <border>
      <left style="thin"/>
      <right style="thin">
        <color indexed="55"/>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2" fontId="0" fillId="0" borderId="0" xfId="0" applyNumberFormat="1" applyAlignment="1">
      <alignment/>
    </xf>
    <xf numFmtId="0" fontId="0" fillId="0" borderId="1" xfId="0" applyBorder="1" applyAlignment="1">
      <alignment/>
    </xf>
    <xf numFmtId="0" fontId="0" fillId="0" borderId="0" xfId="0" applyBorder="1" applyAlignment="1">
      <alignment/>
    </xf>
    <xf numFmtId="2" fontId="0" fillId="0" borderId="2" xfId="0" applyNumberFormat="1"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4" xfId="0" applyBorder="1" applyAlignment="1">
      <alignment horizontal="right"/>
    </xf>
    <xf numFmtId="2" fontId="0" fillId="0" borderId="7" xfId="0" applyNumberFormat="1" applyBorder="1" applyAlignment="1">
      <alignment horizontal="right"/>
    </xf>
    <xf numFmtId="0" fontId="0" fillId="2" borderId="0" xfId="0" applyFill="1" applyBorder="1" applyAlignment="1">
      <alignment/>
    </xf>
    <xf numFmtId="0" fontId="11" fillId="0" borderId="1" xfId="0" applyFont="1" applyBorder="1" applyAlignment="1">
      <alignment/>
    </xf>
    <xf numFmtId="0" fontId="11" fillId="0" borderId="0" xfId="0" applyFont="1" applyBorder="1" applyAlignment="1">
      <alignment/>
    </xf>
    <xf numFmtId="0" fontId="11" fillId="0" borderId="5" xfId="0" applyFont="1" applyBorder="1" applyAlignment="1">
      <alignment/>
    </xf>
    <xf numFmtId="2" fontId="11" fillId="0" borderId="2" xfId="0" applyNumberFormat="1" applyFont="1" applyBorder="1" applyAlignment="1">
      <alignment/>
    </xf>
    <xf numFmtId="0" fontId="13" fillId="0" borderId="1" xfId="0" applyFont="1" applyBorder="1" applyAlignment="1">
      <alignment/>
    </xf>
    <xf numFmtId="0" fontId="13" fillId="0" borderId="0" xfId="0" applyFont="1" applyBorder="1" applyAlignment="1">
      <alignment/>
    </xf>
    <xf numFmtId="0" fontId="13" fillId="0" borderId="5" xfId="0" applyFont="1" applyBorder="1" applyAlignment="1">
      <alignment/>
    </xf>
    <xf numFmtId="2" fontId="13" fillId="0" borderId="2" xfId="0" applyNumberFormat="1" applyFont="1" applyBorder="1" applyAlignment="1">
      <alignment/>
    </xf>
    <xf numFmtId="0" fontId="13" fillId="0" borderId="0" xfId="0" applyFont="1" applyAlignment="1">
      <alignment/>
    </xf>
    <xf numFmtId="0" fontId="13" fillId="0" borderId="8" xfId="0" applyFont="1" applyBorder="1" applyAlignment="1">
      <alignment/>
    </xf>
    <xf numFmtId="0" fontId="13" fillId="0" borderId="9" xfId="0" applyFont="1" applyBorder="1" applyAlignment="1">
      <alignment/>
    </xf>
    <xf numFmtId="0" fontId="13" fillId="0" borderId="10" xfId="0" applyFont="1" applyBorder="1" applyAlignment="1">
      <alignment/>
    </xf>
    <xf numFmtId="2" fontId="13" fillId="0" borderId="11" xfId="0" applyNumberFormat="1" applyFont="1" applyBorder="1" applyAlignment="1">
      <alignment/>
    </xf>
    <xf numFmtId="0" fontId="13" fillId="0" borderId="12" xfId="0" applyFont="1" applyBorder="1" applyAlignment="1">
      <alignment/>
    </xf>
    <xf numFmtId="0" fontId="13" fillId="0" borderId="13" xfId="0" applyFont="1" applyBorder="1" applyAlignment="1">
      <alignment/>
    </xf>
    <xf numFmtId="0" fontId="13" fillId="0" borderId="14" xfId="0" applyFont="1" applyBorder="1" applyAlignment="1">
      <alignment/>
    </xf>
    <xf numFmtId="2" fontId="13" fillId="0" borderId="15" xfId="0" applyNumberFormat="1" applyFont="1" applyBorder="1" applyAlignment="1">
      <alignment/>
    </xf>
    <xf numFmtId="0" fontId="13" fillId="2" borderId="0" xfId="0" applyFont="1" applyFill="1" applyBorder="1" applyAlignment="1">
      <alignment/>
    </xf>
    <xf numFmtId="0" fontId="13" fillId="2" borderId="13" xfId="0" applyFont="1" applyFill="1" applyBorder="1" applyAlignment="1">
      <alignment/>
    </xf>
    <xf numFmtId="0" fontId="11" fillId="0" borderId="0" xfId="0" applyFont="1" applyAlignment="1">
      <alignment/>
    </xf>
    <xf numFmtId="0" fontId="11" fillId="0" borderId="16" xfId="0" applyFont="1" applyBorder="1" applyAlignment="1">
      <alignment/>
    </xf>
    <xf numFmtId="0" fontId="11" fillId="0" borderId="9" xfId="0" applyFont="1" applyBorder="1" applyAlignment="1">
      <alignment/>
    </xf>
    <xf numFmtId="0" fontId="11" fillId="0" borderId="10" xfId="0" applyFont="1" applyBorder="1" applyAlignment="1">
      <alignment/>
    </xf>
    <xf numFmtId="2" fontId="11" fillId="0" borderId="11" xfId="0" applyNumberFormat="1" applyFont="1" applyBorder="1" applyAlignment="1">
      <alignment/>
    </xf>
    <xf numFmtId="0" fontId="15" fillId="0" borderId="1" xfId="0" applyFont="1" applyBorder="1" applyAlignment="1">
      <alignment/>
    </xf>
    <xf numFmtId="0" fontId="15" fillId="0" borderId="0" xfId="0" applyFont="1" applyBorder="1" applyAlignment="1">
      <alignment/>
    </xf>
    <xf numFmtId="0" fontId="15" fillId="0" borderId="5" xfId="0" applyFont="1" applyBorder="1" applyAlignment="1">
      <alignment/>
    </xf>
    <xf numFmtId="2" fontId="15" fillId="0" borderId="2" xfId="0" applyNumberFormat="1" applyFont="1" applyBorder="1" applyAlignment="1">
      <alignment/>
    </xf>
    <xf numFmtId="0" fontId="15" fillId="0" borderId="0" xfId="0" applyFont="1" applyAlignment="1">
      <alignment/>
    </xf>
    <xf numFmtId="0" fontId="15" fillId="0" borderId="12" xfId="0" applyFont="1" applyBorder="1" applyAlignment="1">
      <alignment/>
    </xf>
    <xf numFmtId="0" fontId="15" fillId="0" borderId="13" xfId="0" applyFont="1" applyBorder="1" applyAlignment="1">
      <alignment/>
    </xf>
    <xf numFmtId="0" fontId="15" fillId="0" borderId="14" xfId="0" applyFont="1" applyBorder="1" applyAlignment="1">
      <alignment/>
    </xf>
    <xf numFmtId="0" fontId="15" fillId="2" borderId="13" xfId="0" applyFont="1" applyFill="1" applyBorder="1" applyAlignment="1">
      <alignment/>
    </xf>
    <xf numFmtId="2" fontId="15" fillId="0" borderId="15" xfId="0" applyNumberFormat="1"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0</xdr:row>
      <xdr:rowOff>0</xdr:rowOff>
    </xdr:from>
    <xdr:ext cx="6657975" cy="1257300"/>
    <xdr:sp>
      <xdr:nvSpPr>
        <xdr:cNvPr id="1" name="TextBox 1"/>
        <xdr:cNvSpPr txBox="1">
          <a:spLocks noChangeArrowheads="1"/>
        </xdr:cNvSpPr>
      </xdr:nvSpPr>
      <xdr:spPr>
        <a:xfrm>
          <a:off x="28575" y="0"/>
          <a:ext cx="6657975" cy="1257300"/>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S</a:t>
          </a:r>
          <a:r>
            <a:rPr lang="en-US" cap="none" sz="1000" b="0" i="0" u="none" baseline="0">
              <a:latin typeface="Arial"/>
              <a:ea typeface="Arial"/>
              <a:cs typeface="Arial"/>
            </a:rPr>
            <a:t>UPPLEMENTAL</a:t>
          </a:r>
          <a:r>
            <a:rPr lang="en-US" cap="none" sz="1200" b="0" i="0" u="none" baseline="0">
              <a:latin typeface="Arial"/>
              <a:ea typeface="Arial"/>
              <a:cs typeface="Arial"/>
            </a:rPr>
            <a:t> T</a:t>
          </a:r>
          <a:r>
            <a:rPr lang="en-US" cap="none" sz="1000" b="0" i="0" u="none" baseline="0">
              <a:latin typeface="Arial"/>
              <a:ea typeface="Arial"/>
              <a:cs typeface="Arial"/>
            </a:rPr>
            <a:t>ABLE</a:t>
          </a:r>
          <a:r>
            <a:rPr lang="en-US" cap="none" sz="1200" b="0" i="0" u="none" baseline="0">
              <a:latin typeface="Arial"/>
              <a:ea typeface="Arial"/>
              <a:cs typeface="Arial"/>
            </a:rPr>
            <a:t> S4</a:t>
          </a:r>
          <a:r>
            <a:rPr lang="en-US" cap="none" sz="1200" b="1" i="0" u="none" baseline="0">
              <a:latin typeface="Arial"/>
              <a:ea typeface="Arial"/>
              <a:cs typeface="Arial"/>
            </a:rPr>
            <a:t> </a:t>
          </a:r>
          <a:r>
            <a:rPr lang="en-US" cap="none" sz="1200" b="0" i="0" u="none" baseline="0">
              <a:latin typeface="Arial"/>
              <a:ea typeface="Arial"/>
              <a:cs typeface="Arial"/>
            </a:rPr>
            <a:t> 
</a:t>
          </a:r>
          <a:r>
            <a:rPr lang="en-US" cap="none" sz="1000" b="0" i="0" u="none" baseline="0">
              <a:latin typeface="Arial"/>
              <a:ea typeface="Arial"/>
              <a:cs typeface="Arial"/>
            </a:rPr>
            <a:t>Detailed mass spectrometry data for TAP interactions.  "Prophet" indicates the ProteinProphet p value, "%cover" is the coverage of each of the proteins, "npeps" is the number of unique peptides, "nspecs" is the total number of spectra assigned to the protein, "Ratio cover" is the percentage coverage of the interactor relative to the bait. </a:t>
          </a:r>
          <a:r>
            <a:rPr lang="en-US" cap="none" sz="1000" b="0" i="0" u="none" baseline="0">
              <a:solidFill>
                <a:srgbClr val="900000"/>
              </a:solidFill>
              <a:latin typeface="Arial"/>
              <a:ea typeface="Arial"/>
              <a:cs typeface="Arial"/>
            </a:rPr>
            <a:t>Red</a:t>
          </a:r>
          <a:r>
            <a:rPr lang="en-US" cap="none" sz="1000" b="0" i="0" u="none" baseline="0">
              <a:latin typeface="Arial"/>
              <a:ea typeface="Arial"/>
              <a:cs typeface="Arial"/>
            </a:rPr>
            <a:t> denotates components of the PP2Ac•PP2A A core phosphatase, </a:t>
          </a:r>
          <a:r>
            <a:rPr lang="en-US" cap="none" sz="1000" b="0" i="0" u="none" baseline="0">
              <a:solidFill>
                <a:srgbClr val="339966"/>
              </a:solidFill>
              <a:latin typeface="Arial"/>
              <a:ea typeface="Arial"/>
              <a:cs typeface="Arial"/>
            </a:rPr>
            <a:t>green</a:t>
          </a:r>
          <a:r>
            <a:rPr lang="en-US" cap="none" sz="1000" b="0" i="0" u="none" baseline="0">
              <a:latin typeface="Arial"/>
              <a:ea typeface="Arial"/>
              <a:cs typeface="Arial"/>
            </a:rPr>
            <a:t> represents the known PP2A B regulatory subunits (including the striatins), and </a:t>
          </a:r>
          <a:r>
            <a:rPr lang="en-US" cap="none" sz="1000" b="0" i="0" u="none" baseline="0">
              <a:solidFill>
                <a:srgbClr val="0000D4"/>
              </a:solidFill>
              <a:latin typeface="Arial"/>
              <a:ea typeface="Arial"/>
              <a:cs typeface="Arial"/>
            </a:rPr>
            <a:t>blue</a:t>
          </a:r>
          <a:r>
            <a:rPr lang="en-US" cap="none" sz="1000" b="0" i="0" u="none" baseline="0">
              <a:latin typeface="Arial"/>
              <a:ea typeface="Arial"/>
              <a:cs typeface="Arial"/>
            </a:rPr>
            <a:t> indicates the detection of STRIP1/2 and CTTNBP2/NL in the pull-downs. The highlighted numbers are for proteins identified on the basis of a single unique peptide: the corresponding peptide annotation and annotated spectra are presented in Sup Table S6 and Sup Fig S7.</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0:I112"/>
  <sheetViews>
    <sheetView tabSelected="1" zoomScale="150" zoomScaleNormal="150" workbookViewId="0" topLeftCell="A1">
      <selection activeCell="A7" sqref="A7:IV7"/>
    </sheetView>
  </sheetViews>
  <sheetFormatPr defaultColWidth="11.00390625" defaultRowHeight="12.75"/>
  <cols>
    <col min="1" max="1" width="11.125" style="0" bestFit="1" customWidth="1"/>
    <col min="3" max="3" width="11.75390625" style="0" customWidth="1"/>
    <col min="4" max="4" width="18.875" style="0" customWidth="1"/>
    <col min="5" max="5" width="7.75390625" style="0" bestFit="1" customWidth="1"/>
    <col min="6" max="6" width="6.75390625" style="0" bestFit="1" customWidth="1"/>
    <col min="7" max="7" width="5.875" style="0" bestFit="1" customWidth="1"/>
    <col min="8" max="8" width="6.375" style="0" bestFit="1" customWidth="1"/>
    <col min="9" max="9" width="9.875" style="1" bestFit="1" customWidth="1"/>
  </cols>
  <sheetData>
    <row r="1" ht="12.75"/>
    <row r="2" ht="12.75"/>
    <row r="3" ht="12.75"/>
    <row r="4" ht="12.75"/>
    <row r="5" ht="12.75"/>
    <row r="6" ht="12.75"/>
    <row r="7" ht="12.75"/>
    <row r="8" ht="12.75"/>
    <row r="10" spans="1:9" ht="13.5" thickBot="1">
      <c r="A10" s="5" t="s">
        <v>163</v>
      </c>
      <c r="B10" s="6" t="s">
        <v>76</v>
      </c>
      <c r="C10" s="6" t="s">
        <v>77</v>
      </c>
      <c r="D10" s="8" t="s">
        <v>172</v>
      </c>
      <c r="E10" s="9" t="s">
        <v>173</v>
      </c>
      <c r="F10" s="9" t="s">
        <v>174</v>
      </c>
      <c r="G10" s="9" t="s">
        <v>170</v>
      </c>
      <c r="H10" s="9" t="s">
        <v>171</v>
      </c>
      <c r="I10" s="10" t="s">
        <v>175</v>
      </c>
    </row>
    <row r="11" spans="1:9" ht="13.5" thickTop="1">
      <c r="A11" s="16" t="s">
        <v>113</v>
      </c>
      <c r="B11" s="17" t="s">
        <v>5</v>
      </c>
      <c r="C11" s="17" t="s">
        <v>114</v>
      </c>
      <c r="D11" s="18" t="s">
        <v>60</v>
      </c>
      <c r="E11" s="17">
        <v>1</v>
      </c>
      <c r="F11" s="17">
        <v>55</v>
      </c>
      <c r="G11" s="17">
        <v>54</v>
      </c>
      <c r="H11" s="17">
        <v>124</v>
      </c>
      <c r="I11" s="19">
        <f>F11/55</f>
        <v>1</v>
      </c>
    </row>
    <row r="12" spans="1:9" ht="12.75">
      <c r="A12" s="12" t="s">
        <v>101</v>
      </c>
      <c r="B12" s="13" t="s">
        <v>98</v>
      </c>
      <c r="C12" s="13" t="s">
        <v>102</v>
      </c>
      <c r="D12" s="14" t="s">
        <v>8</v>
      </c>
      <c r="E12" s="13">
        <v>1</v>
      </c>
      <c r="F12" s="13">
        <v>45.5</v>
      </c>
      <c r="G12" s="13">
        <v>23</v>
      </c>
      <c r="H12" s="13">
        <v>39</v>
      </c>
      <c r="I12" s="15">
        <f aca="true" t="shared" si="0" ref="I12:I23">F12/55</f>
        <v>0.8272727272727273</v>
      </c>
    </row>
    <row r="13" spans="1:9" s="20" customFormat="1" ht="12.75">
      <c r="A13" s="16" t="s">
        <v>113</v>
      </c>
      <c r="B13" s="17" t="s">
        <v>83</v>
      </c>
      <c r="C13" s="17" t="s">
        <v>115</v>
      </c>
      <c r="D13" s="18" t="s">
        <v>40</v>
      </c>
      <c r="E13" s="17">
        <v>1</v>
      </c>
      <c r="F13" s="17">
        <v>42.7</v>
      </c>
      <c r="G13" s="17">
        <v>15</v>
      </c>
      <c r="H13" s="17">
        <v>36</v>
      </c>
      <c r="I13" s="19">
        <f t="shared" si="0"/>
        <v>0.7763636363636364</v>
      </c>
    </row>
    <row r="14" spans="1:9" ht="12.75">
      <c r="A14" s="12" t="s">
        <v>101</v>
      </c>
      <c r="B14" s="13" t="s">
        <v>99</v>
      </c>
      <c r="C14" s="13" t="s">
        <v>103</v>
      </c>
      <c r="D14" s="14" t="s">
        <v>10</v>
      </c>
      <c r="E14" s="13">
        <v>1</v>
      </c>
      <c r="F14" s="13">
        <v>44.9</v>
      </c>
      <c r="G14" s="13">
        <v>16</v>
      </c>
      <c r="H14" s="13">
        <v>33</v>
      </c>
      <c r="I14" s="15">
        <f t="shared" si="0"/>
        <v>0.8163636363636363</v>
      </c>
    </row>
    <row r="15" spans="1:9" ht="12.75">
      <c r="A15" s="2" t="s">
        <v>166</v>
      </c>
      <c r="B15" s="3" t="s">
        <v>100</v>
      </c>
      <c r="C15" s="3" t="s">
        <v>153</v>
      </c>
      <c r="D15" s="7" t="s">
        <v>134</v>
      </c>
      <c r="E15" s="3">
        <v>1</v>
      </c>
      <c r="F15" s="3">
        <v>14.7</v>
      </c>
      <c r="G15" s="3">
        <v>13</v>
      </c>
      <c r="H15" s="3">
        <v>24</v>
      </c>
      <c r="I15" s="4">
        <f t="shared" si="0"/>
        <v>0.2672727272727273</v>
      </c>
    </row>
    <row r="16" spans="1:9" s="40" customFormat="1" ht="12.75">
      <c r="A16" s="36" t="s">
        <v>126</v>
      </c>
      <c r="B16" s="37" t="s">
        <v>88</v>
      </c>
      <c r="C16" s="37" t="s">
        <v>145</v>
      </c>
      <c r="D16" s="38" t="s">
        <v>26</v>
      </c>
      <c r="E16" s="37">
        <v>1</v>
      </c>
      <c r="F16" s="37">
        <v>15.5</v>
      </c>
      <c r="G16" s="37">
        <v>7</v>
      </c>
      <c r="H16" s="37">
        <v>13</v>
      </c>
      <c r="I16" s="39">
        <f t="shared" si="0"/>
        <v>0.2818181818181818</v>
      </c>
    </row>
    <row r="17" spans="1:9" s="31" customFormat="1" ht="12.75">
      <c r="A17" s="12" t="s">
        <v>101</v>
      </c>
      <c r="B17" s="13" t="s">
        <v>91</v>
      </c>
      <c r="C17" s="13" t="s">
        <v>144</v>
      </c>
      <c r="D17" s="14" t="s">
        <v>74</v>
      </c>
      <c r="E17" s="13">
        <v>1</v>
      </c>
      <c r="F17" s="13">
        <v>9.9</v>
      </c>
      <c r="G17" s="13">
        <v>5</v>
      </c>
      <c r="H17" s="13">
        <v>9</v>
      </c>
      <c r="I17" s="15">
        <f t="shared" si="0"/>
        <v>0.18</v>
      </c>
    </row>
    <row r="18" spans="1:9" s="31" customFormat="1" ht="12.75">
      <c r="A18" s="12" t="s">
        <v>101</v>
      </c>
      <c r="B18" s="13" t="s">
        <v>90</v>
      </c>
      <c r="C18" s="13" t="s">
        <v>142</v>
      </c>
      <c r="D18" s="14" t="s">
        <v>140</v>
      </c>
      <c r="E18" s="13">
        <v>1</v>
      </c>
      <c r="F18" s="13">
        <v>31.9</v>
      </c>
      <c r="G18" s="13">
        <v>5</v>
      </c>
      <c r="H18" s="13">
        <v>9</v>
      </c>
      <c r="I18" s="15">
        <f t="shared" si="0"/>
        <v>0.58</v>
      </c>
    </row>
    <row r="19" spans="1:9" s="31" customFormat="1" ht="12.75">
      <c r="A19" s="12" t="s">
        <v>101</v>
      </c>
      <c r="B19" s="13" t="s">
        <v>35</v>
      </c>
      <c r="C19" s="13" t="s">
        <v>141</v>
      </c>
      <c r="D19" s="14" t="s">
        <v>72</v>
      </c>
      <c r="E19" s="13">
        <v>1</v>
      </c>
      <c r="F19" s="13">
        <v>14.2</v>
      </c>
      <c r="G19" s="13">
        <v>5</v>
      </c>
      <c r="H19" s="13">
        <v>8</v>
      </c>
      <c r="I19" s="15">
        <f t="shared" si="0"/>
        <v>0.2581818181818182</v>
      </c>
    </row>
    <row r="20" spans="1:9" ht="12.75">
      <c r="A20" s="12" t="s">
        <v>101</v>
      </c>
      <c r="B20" s="13" t="s">
        <v>129</v>
      </c>
      <c r="C20" s="13" t="s">
        <v>104</v>
      </c>
      <c r="D20" s="14" t="s">
        <v>8</v>
      </c>
      <c r="E20" s="13">
        <v>1</v>
      </c>
      <c r="F20" s="13">
        <v>20.1</v>
      </c>
      <c r="G20" s="13">
        <v>4</v>
      </c>
      <c r="H20" s="13">
        <v>7</v>
      </c>
      <c r="I20" s="15">
        <f t="shared" si="0"/>
        <v>0.3654545454545455</v>
      </c>
    </row>
    <row r="21" spans="1:9" ht="12.75">
      <c r="A21" s="12" t="s">
        <v>101</v>
      </c>
      <c r="B21" s="13" t="s">
        <v>130</v>
      </c>
      <c r="C21" s="13" t="s">
        <v>105</v>
      </c>
      <c r="D21" s="14" t="s">
        <v>135</v>
      </c>
      <c r="E21" s="13">
        <v>1</v>
      </c>
      <c r="F21" s="13">
        <v>27.2</v>
      </c>
      <c r="G21" s="13">
        <v>6</v>
      </c>
      <c r="H21" s="13">
        <v>7</v>
      </c>
      <c r="I21" s="15">
        <f t="shared" si="0"/>
        <v>0.4945454545454545</v>
      </c>
    </row>
    <row r="22" spans="1:9" ht="12.75">
      <c r="A22" s="2" t="s">
        <v>166</v>
      </c>
      <c r="B22" s="3" t="s">
        <v>87</v>
      </c>
      <c r="C22" s="3" t="s">
        <v>146</v>
      </c>
      <c r="D22" s="7" t="s">
        <v>54</v>
      </c>
      <c r="E22" s="3">
        <v>1</v>
      </c>
      <c r="F22" s="3">
        <v>22.8</v>
      </c>
      <c r="G22" s="3">
        <v>2</v>
      </c>
      <c r="H22" s="3">
        <v>6</v>
      </c>
      <c r="I22" s="4">
        <f t="shared" si="0"/>
        <v>0.41454545454545455</v>
      </c>
    </row>
    <row r="23" spans="1:9" s="40" customFormat="1" ht="12.75">
      <c r="A23" s="36" t="s">
        <v>126</v>
      </c>
      <c r="B23" s="37" t="s">
        <v>89</v>
      </c>
      <c r="C23" s="37" t="s">
        <v>89</v>
      </c>
      <c r="D23" s="38" t="s">
        <v>28</v>
      </c>
      <c r="E23" s="37">
        <v>1</v>
      </c>
      <c r="F23" s="37">
        <v>8.4</v>
      </c>
      <c r="G23" s="37">
        <v>4</v>
      </c>
      <c r="H23" s="37">
        <v>5</v>
      </c>
      <c r="I23" s="39">
        <f t="shared" si="0"/>
        <v>0.15272727272727274</v>
      </c>
    </row>
    <row r="24" spans="1:9" s="20" customFormat="1" ht="12.75">
      <c r="A24" s="21" t="s">
        <v>116</v>
      </c>
      <c r="B24" s="22" t="s">
        <v>5</v>
      </c>
      <c r="C24" s="22" t="s">
        <v>114</v>
      </c>
      <c r="D24" s="23" t="s">
        <v>60</v>
      </c>
      <c r="E24" s="22">
        <v>1</v>
      </c>
      <c r="F24" s="22">
        <v>63.2</v>
      </c>
      <c r="G24" s="22">
        <v>41</v>
      </c>
      <c r="H24" s="22">
        <v>112</v>
      </c>
      <c r="I24" s="24">
        <f>F24/55.3</f>
        <v>1.142857142857143</v>
      </c>
    </row>
    <row r="25" spans="1:9" s="20" customFormat="1" ht="12.75">
      <c r="A25" s="16" t="s">
        <v>116</v>
      </c>
      <c r="B25" s="17" t="s">
        <v>83</v>
      </c>
      <c r="C25" s="17" t="s">
        <v>115</v>
      </c>
      <c r="D25" s="18" t="s">
        <v>40</v>
      </c>
      <c r="E25" s="17">
        <v>1</v>
      </c>
      <c r="F25" s="17">
        <v>55.3</v>
      </c>
      <c r="G25" s="17">
        <v>23</v>
      </c>
      <c r="H25" s="17">
        <v>77</v>
      </c>
      <c r="I25" s="19">
        <f aca="true" t="shared" si="1" ref="I25:I42">F25/55.3</f>
        <v>1</v>
      </c>
    </row>
    <row r="26" spans="1:9" ht="12.75">
      <c r="A26" s="12" t="s">
        <v>106</v>
      </c>
      <c r="B26" s="13" t="s">
        <v>99</v>
      </c>
      <c r="C26" s="13" t="s">
        <v>103</v>
      </c>
      <c r="D26" s="14" t="s">
        <v>10</v>
      </c>
      <c r="E26" s="13">
        <v>1</v>
      </c>
      <c r="F26" s="13">
        <v>55.1</v>
      </c>
      <c r="G26" s="13">
        <v>27</v>
      </c>
      <c r="H26" s="13">
        <v>64</v>
      </c>
      <c r="I26" s="15">
        <f t="shared" si="1"/>
        <v>0.9963833634719711</v>
      </c>
    </row>
    <row r="27" spans="1:9" ht="12.75">
      <c r="A27" s="2" t="s">
        <v>167</v>
      </c>
      <c r="B27" s="3" t="s">
        <v>132</v>
      </c>
      <c r="C27" s="3" t="s">
        <v>156</v>
      </c>
      <c r="D27" s="7" t="s">
        <v>196</v>
      </c>
      <c r="E27" s="3">
        <v>1</v>
      </c>
      <c r="F27" s="3">
        <v>51.3</v>
      </c>
      <c r="G27" s="3">
        <v>20</v>
      </c>
      <c r="H27" s="3">
        <v>37</v>
      </c>
      <c r="I27" s="4">
        <f t="shared" si="1"/>
        <v>0.9276672694394213</v>
      </c>
    </row>
    <row r="28" spans="1:9" ht="12.75">
      <c r="A28" s="12" t="s">
        <v>106</v>
      </c>
      <c r="B28" s="13" t="s">
        <v>98</v>
      </c>
      <c r="C28" s="13" t="s">
        <v>102</v>
      </c>
      <c r="D28" s="14" t="s">
        <v>8</v>
      </c>
      <c r="E28" s="13">
        <v>1</v>
      </c>
      <c r="F28" s="13">
        <v>37</v>
      </c>
      <c r="G28" s="13">
        <v>15</v>
      </c>
      <c r="H28" s="13">
        <v>29</v>
      </c>
      <c r="I28" s="15">
        <f t="shared" si="1"/>
        <v>0.6690777576853526</v>
      </c>
    </row>
    <row r="29" spans="1:9" s="20" customFormat="1" ht="12.75">
      <c r="A29" s="16" t="s">
        <v>116</v>
      </c>
      <c r="B29" s="17" t="s">
        <v>86</v>
      </c>
      <c r="C29" s="17" t="s">
        <v>117</v>
      </c>
      <c r="D29" s="18" t="s">
        <v>22</v>
      </c>
      <c r="E29" s="17">
        <v>1</v>
      </c>
      <c r="F29" s="17">
        <v>14.4</v>
      </c>
      <c r="G29" s="17">
        <v>5</v>
      </c>
      <c r="H29" s="17">
        <v>11</v>
      </c>
      <c r="I29" s="19">
        <f t="shared" si="1"/>
        <v>0.2603978300180832</v>
      </c>
    </row>
    <row r="30" spans="1:9" ht="12.75">
      <c r="A30" s="12" t="s">
        <v>106</v>
      </c>
      <c r="B30" s="13" t="s">
        <v>129</v>
      </c>
      <c r="C30" s="13" t="s">
        <v>104</v>
      </c>
      <c r="D30" s="14" t="s">
        <v>8</v>
      </c>
      <c r="E30" s="13">
        <v>1</v>
      </c>
      <c r="F30" s="13">
        <v>27.5</v>
      </c>
      <c r="G30" s="13">
        <v>5</v>
      </c>
      <c r="H30" s="13">
        <v>11</v>
      </c>
      <c r="I30" s="15">
        <f t="shared" si="1"/>
        <v>0.49728752260397835</v>
      </c>
    </row>
    <row r="31" spans="1:9" ht="12.75">
      <c r="A31" s="12" t="s">
        <v>106</v>
      </c>
      <c r="B31" s="13" t="s">
        <v>131</v>
      </c>
      <c r="C31" s="13" t="s">
        <v>107</v>
      </c>
      <c r="D31" s="14" t="s">
        <v>4</v>
      </c>
      <c r="E31" s="13">
        <v>1</v>
      </c>
      <c r="F31" s="13">
        <v>14.6</v>
      </c>
      <c r="G31" s="13">
        <v>4</v>
      </c>
      <c r="H31" s="13">
        <v>10</v>
      </c>
      <c r="I31" s="15">
        <f t="shared" si="1"/>
        <v>0.2640144665461121</v>
      </c>
    </row>
    <row r="32" spans="1:9" s="31" customFormat="1" ht="12.75">
      <c r="A32" s="12" t="s">
        <v>106</v>
      </c>
      <c r="B32" s="13" t="s">
        <v>90</v>
      </c>
      <c r="C32" s="13" t="s">
        <v>142</v>
      </c>
      <c r="D32" s="14" t="s">
        <v>62</v>
      </c>
      <c r="E32" s="13">
        <v>1</v>
      </c>
      <c r="F32" s="13">
        <v>15.8</v>
      </c>
      <c r="G32" s="13">
        <v>7</v>
      </c>
      <c r="H32" s="13">
        <v>9</v>
      </c>
      <c r="I32" s="15">
        <f t="shared" si="1"/>
        <v>0.28571428571428575</v>
      </c>
    </row>
    <row r="33" spans="1:9" s="40" customFormat="1" ht="12.75">
      <c r="A33" s="36" t="s">
        <v>127</v>
      </c>
      <c r="B33" s="37" t="s">
        <v>88</v>
      </c>
      <c r="C33" s="37" t="s">
        <v>145</v>
      </c>
      <c r="D33" s="38" t="s">
        <v>56</v>
      </c>
      <c r="E33" s="37">
        <v>1</v>
      </c>
      <c r="F33" s="37">
        <v>12.3</v>
      </c>
      <c r="G33" s="37">
        <v>4</v>
      </c>
      <c r="H33" s="37">
        <v>4</v>
      </c>
      <c r="I33" s="39">
        <f t="shared" si="1"/>
        <v>0.22242314647377942</v>
      </c>
    </row>
    <row r="34" spans="1:9" ht="12.75">
      <c r="A34" s="2" t="s">
        <v>167</v>
      </c>
      <c r="B34" s="3" t="s">
        <v>87</v>
      </c>
      <c r="C34" s="3" t="s">
        <v>146</v>
      </c>
      <c r="D34" s="7" t="s">
        <v>54</v>
      </c>
      <c r="E34" s="3">
        <v>1</v>
      </c>
      <c r="F34" s="3">
        <v>22.8</v>
      </c>
      <c r="G34" s="3">
        <v>2</v>
      </c>
      <c r="H34" s="3">
        <v>4</v>
      </c>
      <c r="I34" s="4">
        <f t="shared" si="1"/>
        <v>0.4122965641952984</v>
      </c>
    </row>
    <row r="35" spans="1:9" ht="12.75">
      <c r="A35" s="12" t="s">
        <v>106</v>
      </c>
      <c r="B35" s="13" t="s">
        <v>130</v>
      </c>
      <c r="C35" s="13" t="s">
        <v>105</v>
      </c>
      <c r="D35" s="14" t="s">
        <v>135</v>
      </c>
      <c r="E35" s="13">
        <v>1</v>
      </c>
      <c r="F35" s="13">
        <v>12.2</v>
      </c>
      <c r="G35" s="13">
        <v>2</v>
      </c>
      <c r="H35" s="13">
        <v>4</v>
      </c>
      <c r="I35" s="15">
        <f t="shared" si="1"/>
        <v>0.2206148282097649</v>
      </c>
    </row>
    <row r="36" spans="1:9" s="31" customFormat="1" ht="12.75">
      <c r="A36" s="12" t="s">
        <v>106</v>
      </c>
      <c r="B36" s="13" t="s">
        <v>91</v>
      </c>
      <c r="C36" s="13" t="s">
        <v>144</v>
      </c>
      <c r="D36" s="14" t="s">
        <v>74</v>
      </c>
      <c r="E36" s="13">
        <v>1</v>
      </c>
      <c r="F36" s="13">
        <v>4.5</v>
      </c>
      <c r="G36" s="13">
        <v>2</v>
      </c>
      <c r="H36" s="13">
        <v>2</v>
      </c>
      <c r="I36" s="15">
        <f t="shared" si="1"/>
        <v>0.081374321880651</v>
      </c>
    </row>
    <row r="37" spans="1:9" ht="12.75">
      <c r="A37" s="2" t="s">
        <v>167</v>
      </c>
      <c r="B37" s="3" t="s">
        <v>79</v>
      </c>
      <c r="C37" s="3" t="s">
        <v>79</v>
      </c>
      <c r="D37" s="7" t="s">
        <v>46</v>
      </c>
      <c r="E37" s="3">
        <v>1</v>
      </c>
      <c r="F37" s="3">
        <v>7.9</v>
      </c>
      <c r="G37" s="3">
        <v>2</v>
      </c>
      <c r="H37" s="3">
        <v>2</v>
      </c>
      <c r="I37" s="4">
        <f t="shared" si="1"/>
        <v>0.14285714285714288</v>
      </c>
    </row>
    <row r="38" spans="1:9" ht="12.75">
      <c r="A38" s="2" t="s">
        <v>167</v>
      </c>
      <c r="B38" s="3" t="s">
        <v>82</v>
      </c>
      <c r="C38" s="3" t="s">
        <v>82</v>
      </c>
      <c r="D38" s="7" t="s">
        <v>38</v>
      </c>
      <c r="E38" s="3">
        <v>1</v>
      </c>
      <c r="F38" s="3">
        <v>5.6</v>
      </c>
      <c r="G38" s="3">
        <v>2</v>
      </c>
      <c r="H38" s="3">
        <v>2</v>
      </c>
      <c r="I38" s="4">
        <f t="shared" si="1"/>
        <v>0.10126582278481013</v>
      </c>
    </row>
    <row r="39" spans="1:9" s="31" customFormat="1" ht="12.75">
      <c r="A39" s="12" t="s">
        <v>106</v>
      </c>
      <c r="B39" s="13" t="s">
        <v>35</v>
      </c>
      <c r="C39" s="13" t="s">
        <v>141</v>
      </c>
      <c r="D39" s="14" t="s">
        <v>72</v>
      </c>
      <c r="E39" s="13">
        <v>1</v>
      </c>
      <c r="F39" s="13">
        <v>3.2</v>
      </c>
      <c r="G39" s="13">
        <v>2</v>
      </c>
      <c r="H39" s="13">
        <v>2</v>
      </c>
      <c r="I39" s="15">
        <f t="shared" si="1"/>
        <v>0.057866184448462935</v>
      </c>
    </row>
    <row r="40" spans="1:9" ht="12.75">
      <c r="A40" s="2" t="s">
        <v>167</v>
      </c>
      <c r="B40" s="3" t="s">
        <v>133</v>
      </c>
      <c r="C40" s="3" t="s">
        <v>158</v>
      </c>
      <c r="D40" s="7" t="s">
        <v>137</v>
      </c>
      <c r="E40" s="3">
        <v>0.99</v>
      </c>
      <c r="F40" s="3">
        <v>2.4</v>
      </c>
      <c r="G40" s="11">
        <v>1</v>
      </c>
      <c r="H40" s="3">
        <v>1</v>
      </c>
      <c r="I40" s="4">
        <f t="shared" si="1"/>
        <v>0.0433996383363472</v>
      </c>
    </row>
    <row r="41" spans="1:9" ht="12.75">
      <c r="A41" s="2" t="s">
        <v>167</v>
      </c>
      <c r="B41" s="3" t="s">
        <v>100</v>
      </c>
      <c r="C41" s="3" t="s">
        <v>153</v>
      </c>
      <c r="D41" s="7" t="s">
        <v>134</v>
      </c>
      <c r="E41" s="3">
        <v>0.99</v>
      </c>
      <c r="F41" s="3">
        <v>2.5</v>
      </c>
      <c r="G41" s="11">
        <v>1</v>
      </c>
      <c r="H41" s="3">
        <v>1</v>
      </c>
      <c r="I41" s="4">
        <f t="shared" si="1"/>
        <v>0.045207956600361664</v>
      </c>
    </row>
    <row r="42" spans="1:9" s="40" customFormat="1" ht="12.75">
      <c r="A42" s="41" t="s">
        <v>127</v>
      </c>
      <c r="B42" s="42" t="s">
        <v>89</v>
      </c>
      <c r="C42" s="42" t="s">
        <v>89</v>
      </c>
      <c r="D42" s="43" t="s">
        <v>28</v>
      </c>
      <c r="E42" s="42">
        <v>0.92</v>
      </c>
      <c r="F42" s="42">
        <v>2.8</v>
      </c>
      <c r="G42" s="44">
        <v>1</v>
      </c>
      <c r="H42" s="42">
        <v>1</v>
      </c>
      <c r="I42" s="45">
        <f t="shared" si="1"/>
        <v>0.05063291139240506</v>
      </c>
    </row>
    <row r="43" spans="1:9" s="20" customFormat="1" ht="12.75">
      <c r="A43" s="16" t="s">
        <v>118</v>
      </c>
      <c r="B43" s="17" t="s">
        <v>5</v>
      </c>
      <c r="C43" s="17" t="s">
        <v>114</v>
      </c>
      <c r="D43" s="18" t="s">
        <v>60</v>
      </c>
      <c r="E43" s="17">
        <v>1</v>
      </c>
      <c r="F43" s="17">
        <v>46.3</v>
      </c>
      <c r="G43" s="17">
        <v>33</v>
      </c>
      <c r="H43" s="17">
        <v>69</v>
      </c>
      <c r="I43" s="19">
        <f>F43/45.6</f>
        <v>1.0153508771929824</v>
      </c>
    </row>
    <row r="44" spans="1:9" s="20" customFormat="1" ht="12.75">
      <c r="A44" s="16" t="s">
        <v>118</v>
      </c>
      <c r="B44" s="17" t="s">
        <v>178</v>
      </c>
      <c r="C44" s="17" t="s">
        <v>119</v>
      </c>
      <c r="D44" s="18" t="s">
        <v>187</v>
      </c>
      <c r="E44" s="17">
        <v>1</v>
      </c>
      <c r="F44" s="17">
        <v>45.6</v>
      </c>
      <c r="G44" s="17">
        <v>19</v>
      </c>
      <c r="H44" s="17">
        <v>60</v>
      </c>
      <c r="I44" s="19">
        <f aca="true" t="shared" si="2" ref="I44:I63">F44/45.6</f>
        <v>1</v>
      </c>
    </row>
    <row r="45" spans="1:9" s="31" customFormat="1" ht="12.75">
      <c r="A45" s="12" t="s">
        <v>108</v>
      </c>
      <c r="B45" s="13" t="s">
        <v>91</v>
      </c>
      <c r="C45" s="13" t="s">
        <v>144</v>
      </c>
      <c r="D45" s="14" t="s">
        <v>74</v>
      </c>
      <c r="E45" s="13">
        <v>1</v>
      </c>
      <c r="F45" s="13">
        <v>39.7</v>
      </c>
      <c r="G45" s="13">
        <v>29</v>
      </c>
      <c r="H45" s="13">
        <v>55</v>
      </c>
      <c r="I45" s="15">
        <f t="shared" si="2"/>
        <v>0.8706140350877193</v>
      </c>
    </row>
    <row r="46" spans="1:9" s="40" customFormat="1" ht="12.75">
      <c r="A46" s="36" t="s">
        <v>128</v>
      </c>
      <c r="B46" s="37" t="s">
        <v>88</v>
      </c>
      <c r="C46" s="37" t="s">
        <v>145</v>
      </c>
      <c r="D46" s="38" t="s">
        <v>26</v>
      </c>
      <c r="E46" s="37">
        <v>1</v>
      </c>
      <c r="F46" s="37">
        <v>38.8</v>
      </c>
      <c r="G46" s="37">
        <v>22</v>
      </c>
      <c r="H46" s="37">
        <v>41</v>
      </c>
      <c r="I46" s="39">
        <f t="shared" si="2"/>
        <v>0.850877192982456</v>
      </c>
    </row>
    <row r="47" spans="1:9" s="31" customFormat="1" ht="12.75">
      <c r="A47" s="12" t="s">
        <v>108</v>
      </c>
      <c r="B47" s="13" t="s">
        <v>35</v>
      </c>
      <c r="C47" s="13" t="s">
        <v>141</v>
      </c>
      <c r="D47" s="14" t="s">
        <v>72</v>
      </c>
      <c r="E47" s="13">
        <v>1</v>
      </c>
      <c r="F47" s="13">
        <v>33.9</v>
      </c>
      <c r="G47" s="13">
        <v>14</v>
      </c>
      <c r="H47" s="13">
        <v>30</v>
      </c>
      <c r="I47" s="15">
        <f t="shared" si="2"/>
        <v>0.7434210526315789</v>
      </c>
    </row>
    <row r="48" spans="1:9" s="31" customFormat="1" ht="12.75">
      <c r="A48" s="12" t="s">
        <v>108</v>
      </c>
      <c r="B48" s="13" t="s">
        <v>90</v>
      </c>
      <c r="C48" s="13" t="s">
        <v>142</v>
      </c>
      <c r="D48" s="14" t="s">
        <v>140</v>
      </c>
      <c r="E48" s="13">
        <v>1</v>
      </c>
      <c r="F48" s="13">
        <v>37.5</v>
      </c>
      <c r="G48" s="13">
        <v>10</v>
      </c>
      <c r="H48" s="13">
        <v>27</v>
      </c>
      <c r="I48" s="15">
        <f t="shared" si="2"/>
        <v>0.8223684210526315</v>
      </c>
    </row>
    <row r="49" spans="1:9" ht="12.75">
      <c r="A49" s="2" t="s">
        <v>168</v>
      </c>
      <c r="B49" s="3" t="s">
        <v>82</v>
      </c>
      <c r="C49" s="3" t="s">
        <v>82</v>
      </c>
      <c r="D49" s="7" t="s">
        <v>38</v>
      </c>
      <c r="E49" s="3">
        <v>1</v>
      </c>
      <c r="F49" s="3">
        <v>31.1</v>
      </c>
      <c r="G49" s="3">
        <v>14</v>
      </c>
      <c r="H49" s="3">
        <v>22</v>
      </c>
      <c r="I49" s="4">
        <f t="shared" si="2"/>
        <v>0.6820175438596491</v>
      </c>
    </row>
    <row r="50" spans="1:9" ht="12.75">
      <c r="A50" s="2" t="s">
        <v>168</v>
      </c>
      <c r="B50" s="3" t="s">
        <v>79</v>
      </c>
      <c r="C50" s="3" t="s">
        <v>79</v>
      </c>
      <c r="D50" s="7" t="s">
        <v>46</v>
      </c>
      <c r="E50" s="3">
        <v>1</v>
      </c>
      <c r="F50" s="3">
        <v>30.5</v>
      </c>
      <c r="G50" s="3">
        <v>10</v>
      </c>
      <c r="H50" s="3">
        <v>20</v>
      </c>
      <c r="I50" s="4">
        <f t="shared" si="2"/>
        <v>0.668859649122807</v>
      </c>
    </row>
    <row r="51" spans="1:9" ht="12.75">
      <c r="A51" s="2" t="s">
        <v>168</v>
      </c>
      <c r="B51" s="3" t="s">
        <v>81</v>
      </c>
      <c r="C51" s="3" t="s">
        <v>81</v>
      </c>
      <c r="D51" s="7" t="s">
        <v>36</v>
      </c>
      <c r="E51" s="3">
        <v>1</v>
      </c>
      <c r="F51" s="3">
        <v>19.8</v>
      </c>
      <c r="G51" s="3">
        <v>7</v>
      </c>
      <c r="H51" s="3">
        <v>14</v>
      </c>
      <c r="I51" s="4">
        <f t="shared" si="2"/>
        <v>0.4342105263157895</v>
      </c>
    </row>
    <row r="52" spans="1:9" s="40" customFormat="1" ht="12.75">
      <c r="A52" s="36" t="s">
        <v>128</v>
      </c>
      <c r="B52" s="37" t="s">
        <v>89</v>
      </c>
      <c r="C52" s="37" t="s">
        <v>89</v>
      </c>
      <c r="D52" s="38" t="s">
        <v>28</v>
      </c>
      <c r="E52" s="37">
        <v>1</v>
      </c>
      <c r="F52" s="37">
        <v>15.2</v>
      </c>
      <c r="G52" s="37">
        <v>8</v>
      </c>
      <c r="H52" s="37">
        <v>14</v>
      </c>
      <c r="I52" s="39">
        <f t="shared" si="2"/>
        <v>0.3333333333333333</v>
      </c>
    </row>
    <row r="53" spans="1:9" ht="12.75">
      <c r="A53" s="2" t="s">
        <v>168</v>
      </c>
      <c r="B53" s="3" t="s">
        <v>87</v>
      </c>
      <c r="C53" s="3" t="s">
        <v>146</v>
      </c>
      <c r="D53" s="7" t="s">
        <v>54</v>
      </c>
      <c r="E53" s="3">
        <v>1</v>
      </c>
      <c r="F53" s="3">
        <v>22.8</v>
      </c>
      <c r="G53" s="3">
        <v>4</v>
      </c>
      <c r="H53" s="3">
        <v>12</v>
      </c>
      <c r="I53" s="4">
        <f t="shared" si="2"/>
        <v>0.5</v>
      </c>
    </row>
    <row r="54" spans="1:9" ht="12.75">
      <c r="A54" s="2" t="s">
        <v>168</v>
      </c>
      <c r="B54" s="3" t="s">
        <v>78</v>
      </c>
      <c r="C54" s="3" t="s">
        <v>78</v>
      </c>
      <c r="D54" s="7" t="s">
        <v>44</v>
      </c>
      <c r="E54" s="3">
        <v>1</v>
      </c>
      <c r="F54" s="3">
        <v>21.3</v>
      </c>
      <c r="G54" s="3">
        <v>9</v>
      </c>
      <c r="H54" s="3">
        <v>12</v>
      </c>
      <c r="I54" s="4">
        <f t="shared" si="2"/>
        <v>0.46710526315789475</v>
      </c>
    </row>
    <row r="55" spans="1:9" ht="12.75">
      <c r="A55" s="2" t="s">
        <v>168</v>
      </c>
      <c r="B55" s="3" t="s">
        <v>84</v>
      </c>
      <c r="C55" s="3" t="s">
        <v>84</v>
      </c>
      <c r="D55" s="7" t="s">
        <v>42</v>
      </c>
      <c r="E55" s="3">
        <v>1</v>
      </c>
      <c r="F55" s="3">
        <v>19.6</v>
      </c>
      <c r="G55" s="3">
        <v>9</v>
      </c>
      <c r="H55" s="3">
        <v>12</v>
      </c>
      <c r="I55" s="4">
        <f t="shared" si="2"/>
        <v>0.4298245614035088</v>
      </c>
    </row>
    <row r="56" spans="1:9" ht="12.75">
      <c r="A56" s="2" t="s">
        <v>168</v>
      </c>
      <c r="B56" s="3" t="s">
        <v>132</v>
      </c>
      <c r="C56" s="3" t="s">
        <v>156</v>
      </c>
      <c r="D56" s="7" t="s">
        <v>196</v>
      </c>
      <c r="E56" s="3">
        <v>1</v>
      </c>
      <c r="F56" s="3">
        <v>28.6</v>
      </c>
      <c r="G56" s="3">
        <v>8</v>
      </c>
      <c r="H56" s="3">
        <v>12</v>
      </c>
      <c r="I56" s="4">
        <f t="shared" si="2"/>
        <v>0.6271929824561404</v>
      </c>
    </row>
    <row r="57" spans="1:9" ht="12.75">
      <c r="A57" s="12" t="s">
        <v>108</v>
      </c>
      <c r="B57" s="13" t="s">
        <v>99</v>
      </c>
      <c r="C57" s="13" t="s">
        <v>103</v>
      </c>
      <c r="D57" s="14" t="s">
        <v>10</v>
      </c>
      <c r="E57" s="13">
        <v>1</v>
      </c>
      <c r="F57" s="13">
        <v>26.7</v>
      </c>
      <c r="G57" s="13">
        <v>8</v>
      </c>
      <c r="H57" s="13">
        <v>10</v>
      </c>
      <c r="I57" s="15">
        <f t="shared" si="2"/>
        <v>0.5855263157894737</v>
      </c>
    </row>
    <row r="58" spans="1:9" ht="12.75">
      <c r="A58" s="2" t="s">
        <v>168</v>
      </c>
      <c r="B58" s="3" t="s">
        <v>138</v>
      </c>
      <c r="C58" s="3" t="s">
        <v>138</v>
      </c>
      <c r="D58" s="7" t="s">
        <v>48</v>
      </c>
      <c r="E58" s="3">
        <v>1</v>
      </c>
      <c r="F58" s="3">
        <v>16.6</v>
      </c>
      <c r="G58" s="3">
        <v>8</v>
      </c>
      <c r="H58" s="3">
        <v>9</v>
      </c>
      <c r="I58" s="4">
        <f t="shared" si="2"/>
        <v>0.36403508771929827</v>
      </c>
    </row>
    <row r="59" spans="1:9" ht="12.75">
      <c r="A59" s="2" t="s">
        <v>168</v>
      </c>
      <c r="B59" s="3" t="s">
        <v>92</v>
      </c>
      <c r="C59" s="3" t="s">
        <v>92</v>
      </c>
      <c r="D59" s="7" t="s">
        <v>50</v>
      </c>
      <c r="E59" s="3">
        <v>1</v>
      </c>
      <c r="F59" s="3">
        <v>14</v>
      </c>
      <c r="G59" s="3">
        <v>5</v>
      </c>
      <c r="H59" s="3">
        <v>8</v>
      </c>
      <c r="I59" s="4">
        <f t="shared" si="2"/>
        <v>0.30701754385964913</v>
      </c>
    </row>
    <row r="60" spans="1:9" ht="12.75">
      <c r="A60" s="2" t="s">
        <v>168</v>
      </c>
      <c r="B60" s="3" t="s">
        <v>80</v>
      </c>
      <c r="C60" s="3" t="s">
        <v>80</v>
      </c>
      <c r="D60" s="7" t="s">
        <v>52</v>
      </c>
      <c r="E60" s="3">
        <v>1</v>
      </c>
      <c r="F60" s="3">
        <v>22.6</v>
      </c>
      <c r="G60" s="3">
        <v>7</v>
      </c>
      <c r="H60" s="3">
        <v>8</v>
      </c>
      <c r="I60" s="4">
        <f t="shared" si="2"/>
        <v>0.49561403508771934</v>
      </c>
    </row>
    <row r="61" spans="1:9" ht="12.75">
      <c r="A61" s="2" t="s">
        <v>168</v>
      </c>
      <c r="B61" s="3" t="s">
        <v>139</v>
      </c>
      <c r="C61" s="3" t="s">
        <v>159</v>
      </c>
      <c r="D61" s="7" t="s">
        <v>181</v>
      </c>
      <c r="E61" s="3">
        <v>1</v>
      </c>
      <c r="F61" s="3">
        <v>14.2</v>
      </c>
      <c r="G61" s="3">
        <v>3</v>
      </c>
      <c r="H61" s="3">
        <v>3</v>
      </c>
      <c r="I61" s="4">
        <f t="shared" si="2"/>
        <v>0.3114035087719298</v>
      </c>
    </row>
    <row r="62" spans="1:9" ht="12.75">
      <c r="A62" s="12" t="s">
        <v>108</v>
      </c>
      <c r="B62" s="13" t="s">
        <v>98</v>
      </c>
      <c r="C62" s="13" t="s">
        <v>102</v>
      </c>
      <c r="D62" s="14" t="s">
        <v>1</v>
      </c>
      <c r="E62" s="13">
        <v>1</v>
      </c>
      <c r="F62" s="13">
        <v>9.1</v>
      </c>
      <c r="G62" s="13">
        <v>2</v>
      </c>
      <c r="H62" s="13">
        <v>2</v>
      </c>
      <c r="I62" s="15">
        <f t="shared" si="2"/>
        <v>0.1995614035087719</v>
      </c>
    </row>
    <row r="63" spans="1:9" s="40" customFormat="1" ht="12.75">
      <c r="A63" s="41" t="s">
        <v>128</v>
      </c>
      <c r="B63" s="42" t="s">
        <v>97</v>
      </c>
      <c r="C63" s="42" t="s">
        <v>97</v>
      </c>
      <c r="D63" s="43" t="s">
        <v>16</v>
      </c>
      <c r="E63" s="42">
        <v>0.94</v>
      </c>
      <c r="F63" s="42">
        <v>3.8</v>
      </c>
      <c r="G63" s="44">
        <v>1</v>
      </c>
      <c r="H63" s="42">
        <v>1</v>
      </c>
      <c r="I63" s="45">
        <f t="shared" si="2"/>
        <v>0.08333333333333333</v>
      </c>
    </row>
    <row r="64" spans="1:9" ht="12.75">
      <c r="A64" s="2" t="s">
        <v>169</v>
      </c>
      <c r="B64" s="3" t="s">
        <v>82</v>
      </c>
      <c r="C64" s="3" t="s">
        <v>82</v>
      </c>
      <c r="D64" s="7" t="s">
        <v>38</v>
      </c>
      <c r="E64" s="3">
        <v>1</v>
      </c>
      <c r="F64" s="3">
        <v>54.1</v>
      </c>
      <c r="G64" s="3">
        <v>32</v>
      </c>
      <c r="H64" s="3">
        <v>56</v>
      </c>
      <c r="I64" s="4">
        <f>F64/44.7</f>
        <v>1.210290827740492</v>
      </c>
    </row>
    <row r="65" spans="1:9" ht="12.75">
      <c r="A65" s="12" t="s">
        <v>109</v>
      </c>
      <c r="B65" s="13" t="s">
        <v>177</v>
      </c>
      <c r="C65" s="13" t="s">
        <v>110</v>
      </c>
      <c r="D65" s="14" t="s">
        <v>162</v>
      </c>
      <c r="E65" s="13">
        <v>1</v>
      </c>
      <c r="F65" s="13">
        <v>44.7</v>
      </c>
      <c r="G65" s="13">
        <v>5</v>
      </c>
      <c r="H65" s="13">
        <v>51</v>
      </c>
      <c r="I65" s="15">
        <f aca="true" t="shared" si="3" ref="I65:I75">F65/44.7</f>
        <v>1</v>
      </c>
    </row>
    <row r="66" spans="1:9" ht="12.75">
      <c r="A66" s="2" t="s">
        <v>169</v>
      </c>
      <c r="B66" s="3" t="s">
        <v>79</v>
      </c>
      <c r="C66" s="3" t="s">
        <v>79</v>
      </c>
      <c r="D66" s="7" t="s">
        <v>46</v>
      </c>
      <c r="E66" s="3">
        <v>1</v>
      </c>
      <c r="F66" s="3">
        <v>56.4</v>
      </c>
      <c r="G66" s="3">
        <v>31</v>
      </c>
      <c r="H66" s="3">
        <v>49</v>
      </c>
      <c r="I66" s="4">
        <f t="shared" si="3"/>
        <v>1.261744966442953</v>
      </c>
    </row>
    <row r="67" spans="1:9" s="20" customFormat="1" ht="12.75">
      <c r="A67" s="16" t="s">
        <v>120</v>
      </c>
      <c r="B67" s="17" t="s">
        <v>5</v>
      </c>
      <c r="C67" s="17" t="s">
        <v>114</v>
      </c>
      <c r="D67" s="18" t="s">
        <v>60</v>
      </c>
      <c r="E67" s="17">
        <v>1</v>
      </c>
      <c r="F67" s="17">
        <v>43.5</v>
      </c>
      <c r="G67" s="17">
        <v>27</v>
      </c>
      <c r="H67" s="17">
        <v>49</v>
      </c>
      <c r="I67" s="19">
        <f t="shared" si="3"/>
        <v>0.9731543624161073</v>
      </c>
    </row>
    <row r="68" spans="1:9" ht="12.75">
      <c r="A68" s="2" t="s">
        <v>169</v>
      </c>
      <c r="B68" s="3" t="s">
        <v>81</v>
      </c>
      <c r="C68" s="3" t="s">
        <v>81</v>
      </c>
      <c r="D68" s="7" t="s">
        <v>36</v>
      </c>
      <c r="E68" s="3">
        <v>1</v>
      </c>
      <c r="F68" s="3">
        <v>37.3</v>
      </c>
      <c r="G68" s="3">
        <v>25</v>
      </c>
      <c r="H68" s="3">
        <v>42</v>
      </c>
      <c r="I68" s="4">
        <f t="shared" si="3"/>
        <v>0.8344519015659954</v>
      </c>
    </row>
    <row r="69" spans="1:9" ht="12.75">
      <c r="A69" s="2" t="s">
        <v>169</v>
      </c>
      <c r="B69" s="3" t="s">
        <v>84</v>
      </c>
      <c r="C69" s="3" t="s">
        <v>84</v>
      </c>
      <c r="D69" s="7" t="s">
        <v>42</v>
      </c>
      <c r="E69" s="3">
        <v>1</v>
      </c>
      <c r="F69" s="3">
        <v>46</v>
      </c>
      <c r="G69" s="3">
        <v>26</v>
      </c>
      <c r="H69" s="3">
        <v>41</v>
      </c>
      <c r="I69" s="4">
        <f t="shared" si="3"/>
        <v>1.029082774049217</v>
      </c>
    </row>
    <row r="70" spans="1:9" ht="12.75">
      <c r="A70" s="2" t="s">
        <v>169</v>
      </c>
      <c r="B70" s="3" t="s">
        <v>92</v>
      </c>
      <c r="C70" s="3" t="s">
        <v>92</v>
      </c>
      <c r="D70" s="7" t="s">
        <v>50</v>
      </c>
      <c r="E70" s="3">
        <v>1</v>
      </c>
      <c r="F70" s="3">
        <v>53.8</v>
      </c>
      <c r="G70" s="3">
        <v>25</v>
      </c>
      <c r="H70" s="3">
        <v>39</v>
      </c>
      <c r="I70" s="4">
        <f t="shared" si="3"/>
        <v>1.203579418344519</v>
      </c>
    </row>
    <row r="71" spans="1:9" ht="12.75">
      <c r="A71" s="2" t="s">
        <v>169</v>
      </c>
      <c r="B71" s="3" t="s">
        <v>80</v>
      </c>
      <c r="C71" s="3" t="s">
        <v>80</v>
      </c>
      <c r="D71" s="7" t="s">
        <v>52</v>
      </c>
      <c r="E71" s="3">
        <v>1</v>
      </c>
      <c r="F71" s="3">
        <v>47.4</v>
      </c>
      <c r="G71" s="3">
        <v>20</v>
      </c>
      <c r="H71" s="3">
        <v>35</v>
      </c>
      <c r="I71" s="4">
        <f t="shared" si="3"/>
        <v>1.0604026845637582</v>
      </c>
    </row>
    <row r="72" spans="1:9" ht="12.75">
      <c r="A72" s="2" t="s">
        <v>169</v>
      </c>
      <c r="B72" s="3" t="s">
        <v>138</v>
      </c>
      <c r="C72" s="3" t="s">
        <v>138</v>
      </c>
      <c r="D72" s="7" t="s">
        <v>48</v>
      </c>
      <c r="E72" s="3">
        <v>1</v>
      </c>
      <c r="F72" s="3">
        <v>39.4</v>
      </c>
      <c r="G72" s="3">
        <v>23</v>
      </c>
      <c r="H72" s="3">
        <v>33</v>
      </c>
      <c r="I72" s="4">
        <f t="shared" si="3"/>
        <v>0.8814317673378075</v>
      </c>
    </row>
    <row r="73" spans="1:9" ht="12.75">
      <c r="A73" s="2" t="s">
        <v>169</v>
      </c>
      <c r="B73" s="3" t="s">
        <v>78</v>
      </c>
      <c r="C73" s="3" t="s">
        <v>78</v>
      </c>
      <c r="D73" s="7" t="s">
        <v>44</v>
      </c>
      <c r="E73" s="3">
        <v>1</v>
      </c>
      <c r="F73" s="3">
        <v>47.1</v>
      </c>
      <c r="G73" s="3">
        <v>23</v>
      </c>
      <c r="H73" s="3">
        <v>32</v>
      </c>
      <c r="I73" s="4">
        <f t="shared" si="3"/>
        <v>1.0536912751677852</v>
      </c>
    </row>
    <row r="74" spans="1:9" s="20" customFormat="1" ht="12.75">
      <c r="A74" s="16" t="s">
        <v>120</v>
      </c>
      <c r="B74" s="17" t="s">
        <v>83</v>
      </c>
      <c r="C74" s="17" t="s">
        <v>115</v>
      </c>
      <c r="D74" s="18" t="s">
        <v>40</v>
      </c>
      <c r="E74" s="17">
        <v>1</v>
      </c>
      <c r="F74" s="17">
        <v>28.8</v>
      </c>
      <c r="G74" s="17">
        <v>9</v>
      </c>
      <c r="H74" s="17">
        <v>16</v>
      </c>
      <c r="I74" s="19">
        <f t="shared" si="3"/>
        <v>0.6442953020134228</v>
      </c>
    </row>
    <row r="75" spans="1:9" s="20" customFormat="1" ht="12.75">
      <c r="A75" s="25" t="s">
        <v>120</v>
      </c>
      <c r="B75" s="26" t="s">
        <v>86</v>
      </c>
      <c r="C75" s="26" t="s">
        <v>117</v>
      </c>
      <c r="D75" s="27" t="s">
        <v>22</v>
      </c>
      <c r="E75" s="26">
        <v>1</v>
      </c>
      <c r="F75" s="26">
        <v>9.1</v>
      </c>
      <c r="G75" s="26">
        <v>3</v>
      </c>
      <c r="H75" s="26">
        <v>10</v>
      </c>
      <c r="I75" s="28">
        <f t="shared" si="3"/>
        <v>0.203579418344519</v>
      </c>
    </row>
    <row r="76" spans="1:9" s="20" customFormat="1" ht="12.75">
      <c r="A76" s="16" t="s">
        <v>121</v>
      </c>
      <c r="B76" s="17" t="s">
        <v>5</v>
      </c>
      <c r="C76" s="17" t="s">
        <v>114</v>
      </c>
      <c r="D76" s="18" t="s">
        <v>60</v>
      </c>
      <c r="E76" s="17">
        <v>1</v>
      </c>
      <c r="F76" s="17">
        <v>28.2</v>
      </c>
      <c r="G76" s="17">
        <v>18</v>
      </c>
      <c r="H76" s="17">
        <v>36</v>
      </c>
      <c r="I76" s="19">
        <f>F76/29.6</f>
        <v>0.9527027027027026</v>
      </c>
    </row>
    <row r="77" spans="1:9" ht="12.75">
      <c r="A77" s="12" t="s">
        <v>111</v>
      </c>
      <c r="B77" s="13" t="s">
        <v>176</v>
      </c>
      <c r="C77" s="13" t="s">
        <v>112</v>
      </c>
      <c r="D77" s="14" t="s">
        <v>189</v>
      </c>
      <c r="E77" s="13">
        <v>1</v>
      </c>
      <c r="F77" s="13">
        <v>29.6</v>
      </c>
      <c r="G77" s="13">
        <v>14</v>
      </c>
      <c r="H77" s="13">
        <v>20</v>
      </c>
      <c r="I77" s="15">
        <f>F77/29.6</f>
        <v>1</v>
      </c>
    </row>
    <row r="78" spans="1:9" s="20" customFormat="1" ht="12.75">
      <c r="A78" s="16" t="s">
        <v>121</v>
      </c>
      <c r="B78" s="17" t="s">
        <v>83</v>
      </c>
      <c r="C78" s="17" t="s">
        <v>115</v>
      </c>
      <c r="D78" s="18" t="s">
        <v>40</v>
      </c>
      <c r="E78" s="17">
        <v>1</v>
      </c>
      <c r="F78" s="17">
        <v>38.8</v>
      </c>
      <c r="G78" s="17">
        <v>10</v>
      </c>
      <c r="H78" s="17">
        <v>18</v>
      </c>
      <c r="I78" s="19">
        <f>F78/29.6</f>
        <v>1.3108108108108107</v>
      </c>
    </row>
    <row r="79" spans="1:9" s="20" customFormat="1" ht="12.75">
      <c r="A79" s="16" t="s">
        <v>121</v>
      </c>
      <c r="B79" s="17" t="s">
        <v>86</v>
      </c>
      <c r="C79" s="17" t="s">
        <v>117</v>
      </c>
      <c r="D79" s="18" t="s">
        <v>22</v>
      </c>
      <c r="E79" s="17">
        <v>0.99</v>
      </c>
      <c r="F79" s="17">
        <v>4.9</v>
      </c>
      <c r="G79" s="29">
        <v>1</v>
      </c>
      <c r="H79" s="17">
        <v>3</v>
      </c>
      <c r="I79" s="19">
        <f>F79/29.6</f>
        <v>0.16554054054054054</v>
      </c>
    </row>
    <row r="80" spans="1:9" s="31" customFormat="1" ht="12.75">
      <c r="A80" s="32" t="s">
        <v>164</v>
      </c>
      <c r="B80" s="33" t="s">
        <v>35</v>
      </c>
      <c r="C80" s="33" t="s">
        <v>141</v>
      </c>
      <c r="D80" s="34" t="s">
        <v>72</v>
      </c>
      <c r="E80" s="33">
        <v>1</v>
      </c>
      <c r="F80" s="33">
        <v>58.8</v>
      </c>
      <c r="G80" s="33">
        <v>50</v>
      </c>
      <c r="H80" s="33">
        <v>175</v>
      </c>
      <c r="I80" s="35">
        <f>F80/58.8</f>
        <v>1</v>
      </c>
    </row>
    <row r="81" spans="1:9" s="31" customFormat="1" ht="12.75">
      <c r="A81" s="12" t="s">
        <v>164</v>
      </c>
      <c r="B81" s="13" t="s">
        <v>90</v>
      </c>
      <c r="C81" s="13" t="s">
        <v>142</v>
      </c>
      <c r="D81" s="14" t="s">
        <v>140</v>
      </c>
      <c r="E81" s="13">
        <v>1</v>
      </c>
      <c r="F81" s="13">
        <v>47.8</v>
      </c>
      <c r="G81" s="13">
        <v>28</v>
      </c>
      <c r="H81" s="13">
        <v>107</v>
      </c>
      <c r="I81" s="15">
        <f aca="true" t="shared" si="4" ref="I81:I98">F81/58.8</f>
        <v>0.8129251700680272</v>
      </c>
    </row>
    <row r="82" spans="1:9" s="20" customFormat="1" ht="12.75">
      <c r="A82" s="16" t="s">
        <v>164</v>
      </c>
      <c r="B82" s="17" t="s">
        <v>5</v>
      </c>
      <c r="C82" s="17" t="s">
        <v>114</v>
      </c>
      <c r="D82" s="18" t="s">
        <v>60</v>
      </c>
      <c r="E82" s="17">
        <v>1</v>
      </c>
      <c r="F82" s="17">
        <v>43</v>
      </c>
      <c r="G82" s="17">
        <v>27</v>
      </c>
      <c r="H82" s="17">
        <v>80</v>
      </c>
      <c r="I82" s="19">
        <f t="shared" si="4"/>
        <v>0.7312925170068028</v>
      </c>
    </row>
    <row r="83" spans="1:9" s="31" customFormat="1" ht="12.75">
      <c r="A83" s="12" t="s">
        <v>164</v>
      </c>
      <c r="B83" s="13" t="s">
        <v>91</v>
      </c>
      <c r="C83" s="13" t="s">
        <v>144</v>
      </c>
      <c r="D83" s="14" t="s">
        <v>74</v>
      </c>
      <c r="E83" s="13">
        <v>1</v>
      </c>
      <c r="F83" s="13">
        <v>36.3</v>
      </c>
      <c r="G83" s="13">
        <v>26</v>
      </c>
      <c r="H83" s="13">
        <v>70</v>
      </c>
      <c r="I83" s="15">
        <f t="shared" si="4"/>
        <v>0.6173469387755102</v>
      </c>
    </row>
    <row r="84" spans="1:9" s="40" customFormat="1" ht="12.75">
      <c r="A84" s="36" t="s">
        <v>164</v>
      </c>
      <c r="B84" s="37" t="s">
        <v>88</v>
      </c>
      <c r="C84" s="37" t="s">
        <v>145</v>
      </c>
      <c r="D84" s="38" t="s">
        <v>56</v>
      </c>
      <c r="E84" s="37">
        <v>1</v>
      </c>
      <c r="F84" s="37">
        <v>28.7</v>
      </c>
      <c r="G84" s="37">
        <v>20</v>
      </c>
      <c r="H84" s="37">
        <v>57</v>
      </c>
      <c r="I84" s="39">
        <f t="shared" si="4"/>
        <v>0.4880952380952381</v>
      </c>
    </row>
    <row r="85" spans="1:9" ht="12.75">
      <c r="A85" s="2" t="s">
        <v>164</v>
      </c>
      <c r="B85" s="3" t="s">
        <v>87</v>
      </c>
      <c r="C85" s="3" t="s">
        <v>146</v>
      </c>
      <c r="D85" s="7" t="s">
        <v>54</v>
      </c>
      <c r="E85" s="3">
        <v>1</v>
      </c>
      <c r="F85" s="3">
        <v>53.8</v>
      </c>
      <c r="G85" s="3">
        <v>11</v>
      </c>
      <c r="H85" s="3">
        <v>53</v>
      </c>
      <c r="I85" s="4">
        <f t="shared" si="4"/>
        <v>0.9149659863945578</v>
      </c>
    </row>
    <row r="86" spans="1:9" s="40" customFormat="1" ht="12.75">
      <c r="A86" s="36" t="s">
        <v>164</v>
      </c>
      <c r="B86" s="37" t="s">
        <v>89</v>
      </c>
      <c r="C86" s="37" t="s">
        <v>89</v>
      </c>
      <c r="D86" s="38" t="s">
        <v>58</v>
      </c>
      <c r="E86" s="37">
        <v>1</v>
      </c>
      <c r="F86" s="37">
        <v>31</v>
      </c>
      <c r="G86" s="37">
        <v>17</v>
      </c>
      <c r="H86" s="37">
        <v>49</v>
      </c>
      <c r="I86" s="39">
        <f t="shared" si="4"/>
        <v>0.5272108843537415</v>
      </c>
    </row>
    <row r="87" spans="1:9" ht="12.75">
      <c r="A87" s="2" t="s">
        <v>164</v>
      </c>
      <c r="B87" s="3" t="s">
        <v>78</v>
      </c>
      <c r="C87" s="3" t="s">
        <v>78</v>
      </c>
      <c r="D87" s="7" t="s">
        <v>44</v>
      </c>
      <c r="E87" s="3">
        <v>1</v>
      </c>
      <c r="F87" s="3">
        <v>46</v>
      </c>
      <c r="G87" s="3">
        <v>17</v>
      </c>
      <c r="H87" s="3">
        <v>30</v>
      </c>
      <c r="I87" s="4">
        <f t="shared" si="4"/>
        <v>0.7823129251700681</v>
      </c>
    </row>
    <row r="88" spans="1:9" ht="12.75">
      <c r="A88" s="2" t="s">
        <v>164</v>
      </c>
      <c r="B88" s="3" t="s">
        <v>81</v>
      </c>
      <c r="C88" s="3" t="s">
        <v>81</v>
      </c>
      <c r="D88" s="7" t="s">
        <v>36</v>
      </c>
      <c r="E88" s="3">
        <v>1</v>
      </c>
      <c r="F88" s="3">
        <v>18.5</v>
      </c>
      <c r="G88" s="3">
        <v>9</v>
      </c>
      <c r="H88" s="3">
        <v>30</v>
      </c>
      <c r="I88" s="4">
        <f t="shared" si="4"/>
        <v>0.31462585034013607</v>
      </c>
    </row>
    <row r="89" spans="1:9" ht="12.75">
      <c r="A89" s="2" t="s">
        <v>164</v>
      </c>
      <c r="B89" s="3" t="s">
        <v>79</v>
      </c>
      <c r="C89" s="3" t="s">
        <v>79</v>
      </c>
      <c r="D89" s="7" t="s">
        <v>46</v>
      </c>
      <c r="E89" s="3">
        <v>1</v>
      </c>
      <c r="F89" s="3">
        <v>19.5</v>
      </c>
      <c r="G89" s="3">
        <v>8</v>
      </c>
      <c r="H89" s="3">
        <v>27</v>
      </c>
      <c r="I89" s="4">
        <f t="shared" si="4"/>
        <v>0.3316326530612245</v>
      </c>
    </row>
    <row r="90" spans="1:9" ht="12.75">
      <c r="A90" s="2" t="s">
        <v>164</v>
      </c>
      <c r="B90" s="3" t="s">
        <v>84</v>
      </c>
      <c r="C90" s="3" t="s">
        <v>84</v>
      </c>
      <c r="D90" s="7" t="s">
        <v>48</v>
      </c>
      <c r="E90" s="3">
        <v>1</v>
      </c>
      <c r="F90" s="3">
        <v>31.2</v>
      </c>
      <c r="G90" s="3">
        <v>15</v>
      </c>
      <c r="H90" s="3">
        <v>26</v>
      </c>
      <c r="I90" s="4">
        <f t="shared" si="4"/>
        <v>0.5306122448979592</v>
      </c>
    </row>
    <row r="91" spans="1:9" ht="12.75">
      <c r="A91" s="2" t="s">
        <v>164</v>
      </c>
      <c r="B91" s="3" t="s">
        <v>92</v>
      </c>
      <c r="C91" s="3" t="s">
        <v>92</v>
      </c>
      <c r="D91" s="7" t="s">
        <v>50</v>
      </c>
      <c r="E91" s="3">
        <v>1</v>
      </c>
      <c r="F91" s="3">
        <v>24.3</v>
      </c>
      <c r="G91" s="3">
        <v>10</v>
      </c>
      <c r="H91" s="3">
        <v>25</v>
      </c>
      <c r="I91" s="4">
        <f t="shared" si="4"/>
        <v>0.413265306122449</v>
      </c>
    </row>
    <row r="92" spans="1:9" ht="12.75">
      <c r="A92" s="2" t="s">
        <v>164</v>
      </c>
      <c r="B92" s="3" t="s">
        <v>80</v>
      </c>
      <c r="C92" s="3" t="s">
        <v>80</v>
      </c>
      <c r="D92" s="7" t="s">
        <v>52</v>
      </c>
      <c r="E92" s="3">
        <v>1</v>
      </c>
      <c r="F92" s="3">
        <v>29.8</v>
      </c>
      <c r="G92" s="3">
        <v>11</v>
      </c>
      <c r="H92" s="3">
        <v>24</v>
      </c>
      <c r="I92" s="4">
        <f t="shared" si="4"/>
        <v>0.5068027210884354</v>
      </c>
    </row>
    <row r="93" spans="1:9" ht="12.75">
      <c r="A93" s="2" t="s">
        <v>164</v>
      </c>
      <c r="B93" s="3" t="s">
        <v>82</v>
      </c>
      <c r="C93" s="3" t="s">
        <v>82</v>
      </c>
      <c r="D93" s="7" t="s">
        <v>38</v>
      </c>
      <c r="E93" s="3">
        <v>1</v>
      </c>
      <c r="F93" s="3">
        <v>30</v>
      </c>
      <c r="G93" s="3">
        <v>11</v>
      </c>
      <c r="H93" s="3">
        <v>22</v>
      </c>
      <c r="I93" s="4">
        <f t="shared" si="4"/>
        <v>0.5102040816326531</v>
      </c>
    </row>
    <row r="94" spans="1:9" s="20" customFormat="1" ht="12.75">
      <c r="A94" s="16" t="s">
        <v>164</v>
      </c>
      <c r="B94" s="17" t="s">
        <v>83</v>
      </c>
      <c r="C94" s="17" t="s">
        <v>125</v>
      </c>
      <c r="D94" s="18" t="s">
        <v>40</v>
      </c>
      <c r="E94" s="17">
        <v>1</v>
      </c>
      <c r="F94" s="17">
        <v>27.8</v>
      </c>
      <c r="G94" s="17">
        <v>5</v>
      </c>
      <c r="H94" s="17">
        <v>18</v>
      </c>
      <c r="I94" s="19">
        <f t="shared" si="4"/>
        <v>0.47278911564625853</v>
      </c>
    </row>
    <row r="95" spans="1:9" ht="12.75">
      <c r="A95" s="2" t="s">
        <v>164</v>
      </c>
      <c r="B95" s="3" t="s">
        <v>84</v>
      </c>
      <c r="C95" s="3" t="s">
        <v>84</v>
      </c>
      <c r="D95" s="7" t="s">
        <v>42</v>
      </c>
      <c r="E95" s="3">
        <v>1</v>
      </c>
      <c r="F95" s="3">
        <v>23.8</v>
      </c>
      <c r="G95" s="3">
        <v>8</v>
      </c>
      <c r="H95" s="3">
        <v>13</v>
      </c>
      <c r="I95" s="4">
        <f t="shared" si="4"/>
        <v>0.40476190476190477</v>
      </c>
    </row>
    <row r="96" spans="1:9" ht="12.75">
      <c r="A96" s="2" t="s">
        <v>164</v>
      </c>
      <c r="B96" s="3" t="s">
        <v>85</v>
      </c>
      <c r="C96" s="3" t="s">
        <v>148</v>
      </c>
      <c r="D96" s="7" t="s">
        <v>30</v>
      </c>
      <c r="E96" s="3">
        <v>0.97</v>
      </c>
      <c r="F96" s="3">
        <v>12.4</v>
      </c>
      <c r="G96" s="11">
        <v>1</v>
      </c>
      <c r="H96" s="3">
        <v>6</v>
      </c>
      <c r="I96" s="4">
        <f t="shared" si="4"/>
        <v>0.2108843537414966</v>
      </c>
    </row>
    <row r="97" spans="1:9" ht="12.75">
      <c r="A97" s="2" t="s">
        <v>164</v>
      </c>
      <c r="B97" s="3" t="s">
        <v>93</v>
      </c>
      <c r="C97" s="3" t="s">
        <v>93</v>
      </c>
      <c r="D97" s="7" t="s">
        <v>34</v>
      </c>
      <c r="E97" s="3">
        <v>0.99</v>
      </c>
      <c r="F97" s="3">
        <v>13.5</v>
      </c>
      <c r="G97" s="3">
        <v>2</v>
      </c>
      <c r="H97" s="3">
        <v>2</v>
      </c>
      <c r="I97" s="4">
        <f t="shared" si="4"/>
        <v>0.22959183673469388</v>
      </c>
    </row>
    <row r="98" spans="1:9" s="20" customFormat="1" ht="12.75">
      <c r="A98" s="25" t="s">
        <v>164</v>
      </c>
      <c r="B98" s="26" t="s">
        <v>86</v>
      </c>
      <c r="C98" s="26" t="s">
        <v>117</v>
      </c>
      <c r="D98" s="27" t="s">
        <v>32</v>
      </c>
      <c r="E98" s="26">
        <v>0.99</v>
      </c>
      <c r="F98" s="26">
        <v>11.3</v>
      </c>
      <c r="G98" s="30">
        <v>1</v>
      </c>
      <c r="H98" s="26">
        <v>2</v>
      </c>
      <c r="I98" s="28">
        <f t="shared" si="4"/>
        <v>0.19217687074829934</v>
      </c>
    </row>
    <row r="99" spans="1:9" s="31" customFormat="1" ht="12.75">
      <c r="A99" s="12" t="s">
        <v>165</v>
      </c>
      <c r="B99" s="13" t="s">
        <v>90</v>
      </c>
      <c r="C99" s="13" t="s">
        <v>142</v>
      </c>
      <c r="D99" s="14" t="s">
        <v>140</v>
      </c>
      <c r="E99" s="13">
        <v>1</v>
      </c>
      <c r="F99" s="13">
        <v>58.5</v>
      </c>
      <c r="G99" s="13">
        <v>18</v>
      </c>
      <c r="H99" s="13">
        <v>78</v>
      </c>
      <c r="I99" s="15">
        <f>F99/50.3</f>
        <v>1.1630218687872764</v>
      </c>
    </row>
    <row r="100" spans="1:9" s="31" customFormat="1" ht="12.75">
      <c r="A100" s="12" t="s">
        <v>165</v>
      </c>
      <c r="B100" s="13" t="s">
        <v>91</v>
      </c>
      <c r="C100" s="13" t="s">
        <v>144</v>
      </c>
      <c r="D100" s="14" t="s">
        <v>74</v>
      </c>
      <c r="E100" s="13">
        <v>1</v>
      </c>
      <c r="F100" s="13">
        <v>46.4</v>
      </c>
      <c r="G100" s="13">
        <v>34</v>
      </c>
      <c r="H100" s="13">
        <v>63</v>
      </c>
      <c r="I100" s="15">
        <f aca="true" t="shared" si="5" ref="I100:I112">F100/50.3</f>
        <v>0.9224652087475149</v>
      </c>
    </row>
    <row r="101" spans="1:9" s="40" customFormat="1" ht="12.75">
      <c r="A101" s="36" t="s">
        <v>165</v>
      </c>
      <c r="B101" s="37" t="s">
        <v>88</v>
      </c>
      <c r="C101" s="37" t="s">
        <v>145</v>
      </c>
      <c r="D101" s="38" t="s">
        <v>56</v>
      </c>
      <c r="E101" s="37">
        <v>1</v>
      </c>
      <c r="F101" s="37">
        <v>45</v>
      </c>
      <c r="G101" s="37">
        <v>34</v>
      </c>
      <c r="H101" s="37">
        <v>55</v>
      </c>
      <c r="I101" s="39">
        <f t="shared" si="5"/>
        <v>0.8946322067594434</v>
      </c>
    </row>
    <row r="102" spans="1:9" s="40" customFormat="1" ht="12.75">
      <c r="A102" s="36" t="s">
        <v>165</v>
      </c>
      <c r="B102" s="37" t="s">
        <v>89</v>
      </c>
      <c r="C102" s="37" t="s">
        <v>89</v>
      </c>
      <c r="D102" s="38" t="s">
        <v>28</v>
      </c>
      <c r="E102" s="37">
        <v>1</v>
      </c>
      <c r="F102" s="37">
        <v>44.5</v>
      </c>
      <c r="G102" s="37">
        <v>32</v>
      </c>
      <c r="H102" s="37">
        <v>45</v>
      </c>
      <c r="I102" s="39">
        <f t="shared" si="5"/>
        <v>0.8846918489065607</v>
      </c>
    </row>
    <row r="103" spans="1:9" s="31" customFormat="1" ht="12.75">
      <c r="A103" s="12" t="s">
        <v>165</v>
      </c>
      <c r="B103" s="13" t="s">
        <v>35</v>
      </c>
      <c r="C103" s="13" t="s">
        <v>141</v>
      </c>
      <c r="D103" s="14" t="s">
        <v>72</v>
      </c>
      <c r="E103" s="13">
        <v>1</v>
      </c>
      <c r="F103" s="13">
        <v>42.2</v>
      </c>
      <c r="G103" s="13">
        <v>23</v>
      </c>
      <c r="H103" s="13">
        <v>44</v>
      </c>
      <c r="I103" s="15">
        <f t="shared" si="5"/>
        <v>0.8389662027833003</v>
      </c>
    </row>
    <row r="104" spans="1:9" s="20" customFormat="1" ht="12.75">
      <c r="A104" s="16" t="s">
        <v>165</v>
      </c>
      <c r="B104" s="17" t="s">
        <v>5</v>
      </c>
      <c r="C104" s="17" t="s">
        <v>122</v>
      </c>
      <c r="D104" s="18" t="s">
        <v>60</v>
      </c>
      <c r="E104" s="17">
        <v>1</v>
      </c>
      <c r="F104" s="17">
        <v>44.3</v>
      </c>
      <c r="G104" s="17">
        <v>20</v>
      </c>
      <c r="H104" s="17">
        <v>37</v>
      </c>
      <c r="I104" s="19">
        <f t="shared" si="5"/>
        <v>0.8807157057654076</v>
      </c>
    </row>
    <row r="105" spans="1:9" ht="12.75">
      <c r="A105" s="2" t="s">
        <v>165</v>
      </c>
      <c r="B105" s="3" t="s">
        <v>87</v>
      </c>
      <c r="C105" s="3" t="s">
        <v>146</v>
      </c>
      <c r="D105" s="7" t="s">
        <v>54</v>
      </c>
      <c r="E105" s="3">
        <v>1</v>
      </c>
      <c r="F105" s="3">
        <v>50.3</v>
      </c>
      <c r="G105" s="3">
        <v>13</v>
      </c>
      <c r="H105" s="3">
        <v>27</v>
      </c>
      <c r="I105" s="4">
        <f t="shared" si="5"/>
        <v>1</v>
      </c>
    </row>
    <row r="106" spans="1:9" s="20" customFormat="1" ht="12.75">
      <c r="A106" s="16" t="s">
        <v>165</v>
      </c>
      <c r="B106" s="17" t="s">
        <v>83</v>
      </c>
      <c r="C106" s="17" t="s">
        <v>123</v>
      </c>
      <c r="D106" s="18" t="s">
        <v>40</v>
      </c>
      <c r="E106" s="17">
        <v>1</v>
      </c>
      <c r="F106" s="17">
        <v>44.3</v>
      </c>
      <c r="G106" s="17">
        <v>10</v>
      </c>
      <c r="H106" s="17">
        <v>15</v>
      </c>
      <c r="I106" s="19">
        <f t="shared" si="5"/>
        <v>0.8807157057654076</v>
      </c>
    </row>
    <row r="107" spans="1:9" s="20" customFormat="1" ht="12.75">
      <c r="A107" s="16" t="s">
        <v>165</v>
      </c>
      <c r="B107" s="17" t="s">
        <v>86</v>
      </c>
      <c r="C107" s="17" t="s">
        <v>124</v>
      </c>
      <c r="D107" s="18" t="s">
        <v>22</v>
      </c>
      <c r="E107" s="17">
        <v>1</v>
      </c>
      <c r="F107" s="17">
        <v>10.9</v>
      </c>
      <c r="G107" s="17">
        <v>3</v>
      </c>
      <c r="H107" s="17">
        <v>12</v>
      </c>
      <c r="I107" s="19">
        <f t="shared" si="5"/>
        <v>0.21669980119284296</v>
      </c>
    </row>
    <row r="108" spans="1:9" s="40" customFormat="1" ht="12.75">
      <c r="A108" s="36" t="s">
        <v>165</v>
      </c>
      <c r="B108" s="37" t="s">
        <v>96</v>
      </c>
      <c r="C108" s="37" t="s">
        <v>145</v>
      </c>
      <c r="D108" s="38" t="s">
        <v>95</v>
      </c>
      <c r="E108" s="37">
        <v>1</v>
      </c>
      <c r="F108" s="37">
        <v>7.2</v>
      </c>
      <c r="G108" s="37">
        <v>6</v>
      </c>
      <c r="H108" s="37">
        <v>12</v>
      </c>
      <c r="I108" s="39">
        <f t="shared" si="5"/>
        <v>0.14314115308151096</v>
      </c>
    </row>
    <row r="109" spans="1:9" ht="12.75">
      <c r="A109" s="2" t="s">
        <v>165</v>
      </c>
      <c r="B109" s="3" t="s">
        <v>85</v>
      </c>
      <c r="C109" s="3" t="s">
        <v>148</v>
      </c>
      <c r="D109" s="7" t="s">
        <v>12</v>
      </c>
      <c r="E109" s="3">
        <v>1</v>
      </c>
      <c r="F109" s="3">
        <v>62.9</v>
      </c>
      <c r="G109" s="3">
        <v>4</v>
      </c>
      <c r="H109" s="3">
        <v>6</v>
      </c>
      <c r="I109" s="4">
        <f t="shared" si="5"/>
        <v>1.2504970178926442</v>
      </c>
    </row>
    <row r="110" spans="1:9" ht="12.75">
      <c r="A110" s="2" t="s">
        <v>165</v>
      </c>
      <c r="B110" s="3" t="s">
        <v>94</v>
      </c>
      <c r="C110" s="3" t="s">
        <v>94</v>
      </c>
      <c r="D110" s="7" t="s">
        <v>136</v>
      </c>
      <c r="E110" s="3">
        <v>1</v>
      </c>
      <c r="F110" s="3">
        <v>9.1</v>
      </c>
      <c r="G110" s="3">
        <v>4</v>
      </c>
      <c r="H110" s="3">
        <v>5</v>
      </c>
      <c r="I110" s="4">
        <f t="shared" si="5"/>
        <v>0.18091451292246521</v>
      </c>
    </row>
    <row r="111" spans="1:9" ht="12.75">
      <c r="A111" s="2" t="s">
        <v>165</v>
      </c>
      <c r="B111" s="3" t="s">
        <v>93</v>
      </c>
      <c r="C111" s="3" t="s">
        <v>93</v>
      </c>
      <c r="D111" s="7" t="s">
        <v>34</v>
      </c>
      <c r="E111" s="3">
        <v>1</v>
      </c>
      <c r="F111" s="3">
        <v>15</v>
      </c>
      <c r="G111" s="3">
        <v>2</v>
      </c>
      <c r="H111" s="3">
        <v>2</v>
      </c>
      <c r="I111" s="4">
        <f t="shared" si="5"/>
        <v>0.29821073558648115</v>
      </c>
    </row>
    <row r="112" spans="1:9" s="40" customFormat="1" ht="12.75">
      <c r="A112" s="41" t="s">
        <v>165</v>
      </c>
      <c r="B112" s="42" t="s">
        <v>97</v>
      </c>
      <c r="C112" s="42" t="s">
        <v>97</v>
      </c>
      <c r="D112" s="43" t="s">
        <v>16</v>
      </c>
      <c r="E112" s="42">
        <v>1</v>
      </c>
      <c r="F112" s="42">
        <v>1.3</v>
      </c>
      <c r="G112" s="42">
        <v>2</v>
      </c>
      <c r="H112" s="42">
        <v>2</v>
      </c>
      <c r="I112" s="45">
        <f t="shared" si="5"/>
        <v>0.025844930417495034</v>
      </c>
    </row>
  </sheetData>
  <printOptions/>
  <pageMargins left="0.75" right="0.75" top="1" bottom="1" header="0.5" footer="0.5"/>
  <pageSetup fitToHeight="4" fitToWidth="1" orientation="portrait" paperSize="9" scale="81"/>
  <drawing r:id="rId1"/>
</worksheet>
</file>

<file path=xl/worksheets/sheet2.xml><?xml version="1.0" encoding="utf-8"?>
<worksheet xmlns="http://schemas.openxmlformats.org/spreadsheetml/2006/main" xmlns:r="http://schemas.openxmlformats.org/officeDocument/2006/relationships">
  <dimension ref="A1:I119"/>
  <sheetViews>
    <sheetView workbookViewId="0" topLeftCell="A1">
      <selection activeCell="E1" sqref="A1:IV16384"/>
    </sheetView>
  </sheetViews>
  <sheetFormatPr defaultColWidth="11.00390625" defaultRowHeight="12.75"/>
  <cols>
    <col min="3" max="3" width="11.75390625" style="0" bestFit="1" customWidth="1"/>
  </cols>
  <sheetData>
    <row r="1" spans="2:9" ht="12.75">
      <c r="B1" t="s">
        <v>76</v>
      </c>
      <c r="C1" t="s">
        <v>77</v>
      </c>
      <c r="D1" t="s">
        <v>70</v>
      </c>
      <c r="E1" t="s">
        <v>68</v>
      </c>
      <c r="F1" t="s">
        <v>64</v>
      </c>
      <c r="G1" t="s">
        <v>65</v>
      </c>
      <c r="H1" t="s">
        <v>66</v>
      </c>
      <c r="I1" t="s">
        <v>67</v>
      </c>
    </row>
    <row r="2" spans="1:9" ht="12.75">
      <c r="A2" t="s">
        <v>35</v>
      </c>
      <c r="B2" t="s">
        <v>35</v>
      </c>
      <c r="C2" t="s">
        <v>141</v>
      </c>
      <c r="D2" t="s">
        <v>72</v>
      </c>
      <c r="E2" t="s">
        <v>71</v>
      </c>
      <c r="F2">
        <v>1</v>
      </c>
      <c r="G2">
        <v>58.8</v>
      </c>
      <c r="H2">
        <v>50</v>
      </c>
      <c r="I2">
        <v>175</v>
      </c>
    </row>
    <row r="3" spans="1:9" ht="12.75">
      <c r="A3" t="s">
        <v>35</v>
      </c>
      <c r="B3" t="s">
        <v>90</v>
      </c>
      <c r="C3" t="s">
        <v>142</v>
      </c>
      <c r="D3" t="s">
        <v>140</v>
      </c>
      <c r="E3" t="s">
        <v>61</v>
      </c>
      <c r="F3">
        <v>1</v>
      </c>
      <c r="G3">
        <v>47.8</v>
      </c>
      <c r="H3">
        <v>28</v>
      </c>
      <c r="I3">
        <v>107</v>
      </c>
    </row>
    <row r="4" spans="1:9" ht="12.75">
      <c r="A4" t="s">
        <v>35</v>
      </c>
      <c r="B4" t="s">
        <v>5</v>
      </c>
      <c r="C4" t="s">
        <v>143</v>
      </c>
      <c r="D4" t="s">
        <v>60</v>
      </c>
      <c r="E4" t="s">
        <v>75</v>
      </c>
      <c r="F4">
        <v>1</v>
      </c>
      <c r="G4">
        <v>43</v>
      </c>
      <c r="H4">
        <v>27</v>
      </c>
      <c r="I4">
        <v>80</v>
      </c>
    </row>
    <row r="5" spans="1:9" ht="12.75">
      <c r="A5" t="s">
        <v>35</v>
      </c>
      <c r="B5" t="s">
        <v>91</v>
      </c>
      <c r="C5" t="s">
        <v>144</v>
      </c>
      <c r="D5" t="s">
        <v>74</v>
      </c>
      <c r="E5" t="s">
        <v>73</v>
      </c>
      <c r="F5">
        <v>1</v>
      </c>
      <c r="G5">
        <v>36.3</v>
      </c>
      <c r="H5">
        <v>26</v>
      </c>
      <c r="I5">
        <v>70</v>
      </c>
    </row>
    <row r="6" spans="1:9" ht="12.75">
      <c r="A6" t="s">
        <v>35</v>
      </c>
      <c r="B6" t="s">
        <v>88</v>
      </c>
      <c r="C6" t="s">
        <v>145</v>
      </c>
      <c r="D6" t="s">
        <v>56</v>
      </c>
      <c r="E6" t="s">
        <v>55</v>
      </c>
      <c r="F6">
        <v>1</v>
      </c>
      <c r="G6">
        <v>28.7</v>
      </c>
      <c r="H6">
        <v>20</v>
      </c>
      <c r="I6">
        <v>57</v>
      </c>
    </row>
    <row r="7" spans="1:9" ht="12.75">
      <c r="A7" t="s">
        <v>35</v>
      </c>
      <c r="B7" t="s">
        <v>87</v>
      </c>
      <c r="C7" t="s">
        <v>146</v>
      </c>
      <c r="D7" t="s">
        <v>54</v>
      </c>
      <c r="E7" t="s">
        <v>63</v>
      </c>
      <c r="F7">
        <v>1</v>
      </c>
      <c r="G7">
        <v>53.8</v>
      </c>
      <c r="H7">
        <v>11</v>
      </c>
      <c r="I7">
        <v>53</v>
      </c>
    </row>
    <row r="8" spans="1:9" ht="12.75">
      <c r="A8" t="s">
        <v>35</v>
      </c>
      <c r="B8" t="s">
        <v>89</v>
      </c>
      <c r="C8" t="s">
        <v>89</v>
      </c>
      <c r="D8" t="s">
        <v>58</v>
      </c>
      <c r="E8" t="s">
        <v>57</v>
      </c>
      <c r="F8">
        <v>1</v>
      </c>
      <c r="G8">
        <v>31</v>
      </c>
      <c r="H8">
        <v>17</v>
      </c>
      <c r="I8">
        <v>49</v>
      </c>
    </row>
    <row r="9" spans="1:9" ht="12.75">
      <c r="A9" t="s">
        <v>35</v>
      </c>
      <c r="B9" t="s">
        <v>78</v>
      </c>
      <c r="C9" t="s">
        <v>78</v>
      </c>
      <c r="D9" t="s">
        <v>44</v>
      </c>
      <c r="E9" t="s">
        <v>59</v>
      </c>
      <c r="F9">
        <v>1</v>
      </c>
      <c r="G9">
        <v>46</v>
      </c>
      <c r="H9">
        <v>17</v>
      </c>
      <c r="I9">
        <v>30</v>
      </c>
    </row>
    <row r="10" spans="1:9" ht="12.75">
      <c r="A10" t="s">
        <v>35</v>
      </c>
      <c r="B10" t="s">
        <v>81</v>
      </c>
      <c r="C10" t="s">
        <v>81</v>
      </c>
      <c r="D10" t="s">
        <v>36</v>
      </c>
      <c r="E10" t="s">
        <v>53</v>
      </c>
      <c r="F10">
        <v>1</v>
      </c>
      <c r="G10">
        <v>18.5</v>
      </c>
      <c r="H10">
        <v>9</v>
      </c>
      <c r="I10">
        <v>30</v>
      </c>
    </row>
    <row r="11" spans="1:9" ht="12.75">
      <c r="A11" t="s">
        <v>35</v>
      </c>
      <c r="B11" t="s">
        <v>79</v>
      </c>
      <c r="C11" t="s">
        <v>79</v>
      </c>
      <c r="D11" t="s">
        <v>46</v>
      </c>
      <c r="E11" t="s">
        <v>45</v>
      </c>
      <c r="F11">
        <v>1</v>
      </c>
      <c r="G11">
        <v>19.5</v>
      </c>
      <c r="H11">
        <v>8</v>
      </c>
      <c r="I11">
        <v>27</v>
      </c>
    </row>
    <row r="12" spans="1:9" ht="12.75">
      <c r="A12" t="s">
        <v>35</v>
      </c>
      <c r="B12" t="s">
        <v>84</v>
      </c>
      <c r="C12" t="s">
        <v>84</v>
      </c>
      <c r="D12" t="s">
        <v>48</v>
      </c>
      <c r="E12" t="s">
        <v>47</v>
      </c>
      <c r="F12">
        <v>1</v>
      </c>
      <c r="G12">
        <v>31.2</v>
      </c>
      <c r="H12">
        <v>15</v>
      </c>
      <c r="I12">
        <v>26</v>
      </c>
    </row>
    <row r="13" spans="1:9" ht="12.75">
      <c r="A13" t="s">
        <v>35</v>
      </c>
      <c r="B13" t="s">
        <v>92</v>
      </c>
      <c r="C13" t="s">
        <v>92</v>
      </c>
      <c r="D13" t="s">
        <v>50</v>
      </c>
      <c r="E13" t="s">
        <v>49</v>
      </c>
      <c r="F13">
        <v>1</v>
      </c>
      <c r="G13">
        <v>24.3</v>
      </c>
      <c r="H13">
        <v>10</v>
      </c>
      <c r="I13">
        <v>25</v>
      </c>
    </row>
    <row r="14" spans="1:9" ht="12.75">
      <c r="A14" t="s">
        <v>35</v>
      </c>
      <c r="B14" t="s">
        <v>80</v>
      </c>
      <c r="C14" t="s">
        <v>80</v>
      </c>
      <c r="D14" t="s">
        <v>52</v>
      </c>
      <c r="E14" t="s">
        <v>51</v>
      </c>
      <c r="F14">
        <v>1</v>
      </c>
      <c r="G14">
        <v>29.8</v>
      </c>
      <c r="H14">
        <v>11</v>
      </c>
      <c r="I14">
        <v>24</v>
      </c>
    </row>
    <row r="15" spans="1:9" ht="12.75">
      <c r="A15" t="s">
        <v>35</v>
      </c>
      <c r="B15" t="s">
        <v>82</v>
      </c>
      <c r="C15" t="s">
        <v>82</v>
      </c>
      <c r="D15" t="s">
        <v>38</v>
      </c>
      <c r="E15" t="s">
        <v>37</v>
      </c>
      <c r="F15">
        <v>1</v>
      </c>
      <c r="G15">
        <v>30</v>
      </c>
      <c r="H15">
        <v>11</v>
      </c>
      <c r="I15">
        <v>22</v>
      </c>
    </row>
    <row r="16" spans="1:9" ht="12.75">
      <c r="A16" t="s">
        <v>35</v>
      </c>
      <c r="B16" t="s">
        <v>83</v>
      </c>
      <c r="C16" t="s">
        <v>147</v>
      </c>
      <c r="D16" t="s">
        <v>40</v>
      </c>
      <c r="E16" t="s">
        <v>39</v>
      </c>
      <c r="F16">
        <v>1</v>
      </c>
      <c r="G16">
        <v>27.8</v>
      </c>
      <c r="H16">
        <v>5</v>
      </c>
      <c r="I16">
        <v>18</v>
      </c>
    </row>
    <row r="17" spans="1:9" ht="12.75">
      <c r="A17" t="s">
        <v>35</v>
      </c>
      <c r="B17" t="s">
        <v>84</v>
      </c>
      <c r="C17" t="s">
        <v>84</v>
      </c>
      <c r="D17" t="s">
        <v>42</v>
      </c>
      <c r="E17" t="s">
        <v>41</v>
      </c>
      <c r="F17">
        <v>1</v>
      </c>
      <c r="G17">
        <v>23.8</v>
      </c>
      <c r="H17">
        <v>8</v>
      </c>
      <c r="I17">
        <v>13</v>
      </c>
    </row>
    <row r="18" spans="1:9" ht="12.75">
      <c r="A18" t="s">
        <v>35</v>
      </c>
      <c r="B18" t="s">
        <v>85</v>
      </c>
      <c r="C18" t="s">
        <v>148</v>
      </c>
      <c r="D18" t="s">
        <v>30</v>
      </c>
      <c r="E18" t="s">
        <v>43</v>
      </c>
      <c r="F18">
        <v>0.97</v>
      </c>
      <c r="G18">
        <v>12.4</v>
      </c>
      <c r="H18">
        <v>1</v>
      </c>
      <c r="I18">
        <v>6</v>
      </c>
    </row>
    <row r="19" spans="1:9" ht="12.75">
      <c r="A19" t="s">
        <v>35</v>
      </c>
      <c r="B19" t="s">
        <v>93</v>
      </c>
      <c r="C19" t="s">
        <v>93</v>
      </c>
      <c r="D19" t="s">
        <v>34</v>
      </c>
      <c r="E19" t="s">
        <v>33</v>
      </c>
      <c r="F19">
        <v>0.99</v>
      </c>
      <c r="G19">
        <v>13.5</v>
      </c>
      <c r="H19">
        <v>2</v>
      </c>
      <c r="I19">
        <v>2</v>
      </c>
    </row>
    <row r="20" spans="1:9" ht="12.75">
      <c r="A20" t="s">
        <v>35</v>
      </c>
      <c r="B20" t="s">
        <v>86</v>
      </c>
      <c r="C20" t="s">
        <v>149</v>
      </c>
      <c r="D20" t="s">
        <v>32</v>
      </c>
      <c r="E20" t="s">
        <v>31</v>
      </c>
      <c r="F20">
        <v>0.99</v>
      </c>
      <c r="G20">
        <v>11.3</v>
      </c>
      <c r="H20">
        <v>1</v>
      </c>
      <c r="I20">
        <v>2</v>
      </c>
    </row>
    <row r="22" spans="1:9" ht="12.75">
      <c r="A22" t="s">
        <v>17</v>
      </c>
      <c r="C22" t="s">
        <v>69</v>
      </c>
      <c r="D22" t="s">
        <v>70</v>
      </c>
      <c r="E22" t="s">
        <v>68</v>
      </c>
      <c r="F22" t="s">
        <v>64</v>
      </c>
      <c r="G22" t="s">
        <v>65</v>
      </c>
      <c r="H22" t="s">
        <v>66</v>
      </c>
      <c r="I22" t="s">
        <v>67</v>
      </c>
    </row>
    <row r="23" spans="1:9" ht="12.75">
      <c r="A23" t="s">
        <v>17</v>
      </c>
      <c r="B23" t="s">
        <v>90</v>
      </c>
      <c r="C23" t="s">
        <v>142</v>
      </c>
      <c r="D23" t="s">
        <v>140</v>
      </c>
      <c r="E23" t="s">
        <v>61</v>
      </c>
      <c r="F23">
        <v>1</v>
      </c>
      <c r="G23">
        <v>58.5</v>
      </c>
      <c r="H23">
        <v>18</v>
      </c>
      <c r="I23">
        <v>78</v>
      </c>
    </row>
    <row r="24" spans="1:9" ht="12.75">
      <c r="A24" t="s">
        <v>17</v>
      </c>
      <c r="B24" t="s">
        <v>91</v>
      </c>
      <c r="C24" t="s">
        <v>144</v>
      </c>
      <c r="D24" t="s">
        <v>74</v>
      </c>
      <c r="E24" t="s">
        <v>73</v>
      </c>
      <c r="F24">
        <v>1</v>
      </c>
      <c r="G24">
        <v>46.4</v>
      </c>
      <c r="H24">
        <v>34</v>
      </c>
      <c r="I24">
        <v>63</v>
      </c>
    </row>
    <row r="25" spans="1:9" ht="12.75">
      <c r="A25" t="s">
        <v>17</v>
      </c>
      <c r="B25" t="s">
        <v>88</v>
      </c>
      <c r="C25" t="s">
        <v>145</v>
      </c>
      <c r="D25" t="s">
        <v>56</v>
      </c>
      <c r="E25" t="s">
        <v>25</v>
      </c>
      <c r="F25">
        <v>1</v>
      </c>
      <c r="G25">
        <v>45</v>
      </c>
      <c r="H25">
        <v>34</v>
      </c>
      <c r="I25">
        <v>55</v>
      </c>
    </row>
    <row r="26" spans="1:9" ht="12.75">
      <c r="A26" t="s">
        <v>17</v>
      </c>
      <c r="B26" t="s">
        <v>89</v>
      </c>
      <c r="C26" t="s">
        <v>89</v>
      </c>
      <c r="D26" t="s">
        <v>28</v>
      </c>
      <c r="E26" t="s">
        <v>27</v>
      </c>
      <c r="F26">
        <v>1</v>
      </c>
      <c r="G26">
        <v>44.5</v>
      </c>
      <c r="H26">
        <v>32</v>
      </c>
      <c r="I26">
        <v>45</v>
      </c>
    </row>
    <row r="27" spans="1:9" ht="12.75">
      <c r="A27" t="s">
        <v>17</v>
      </c>
      <c r="B27" t="s">
        <v>35</v>
      </c>
      <c r="C27" t="s">
        <v>141</v>
      </c>
      <c r="D27" t="s">
        <v>72</v>
      </c>
      <c r="E27" t="s">
        <v>71</v>
      </c>
      <c r="F27">
        <v>1</v>
      </c>
      <c r="G27">
        <v>42.2</v>
      </c>
      <c r="H27">
        <v>23</v>
      </c>
      <c r="I27">
        <v>44</v>
      </c>
    </row>
    <row r="28" spans="1:9" ht="12.75">
      <c r="A28" t="s">
        <v>17</v>
      </c>
      <c r="B28" t="s">
        <v>5</v>
      </c>
      <c r="C28" t="s">
        <v>143</v>
      </c>
      <c r="D28" t="s">
        <v>60</v>
      </c>
      <c r="E28" t="s">
        <v>75</v>
      </c>
      <c r="F28">
        <v>1</v>
      </c>
      <c r="G28">
        <v>44.3</v>
      </c>
      <c r="H28">
        <v>20</v>
      </c>
      <c r="I28">
        <v>37</v>
      </c>
    </row>
    <row r="29" spans="1:9" ht="12.75">
      <c r="A29" t="s">
        <v>17</v>
      </c>
      <c r="B29" t="s">
        <v>87</v>
      </c>
      <c r="C29" t="s">
        <v>146</v>
      </c>
      <c r="D29" t="s">
        <v>54</v>
      </c>
      <c r="E29" t="s">
        <v>19</v>
      </c>
      <c r="F29">
        <v>1</v>
      </c>
      <c r="G29">
        <v>50.3</v>
      </c>
      <c r="H29">
        <v>13</v>
      </c>
      <c r="I29">
        <v>27</v>
      </c>
    </row>
    <row r="30" spans="1:9" ht="12.75">
      <c r="A30" t="s">
        <v>17</v>
      </c>
      <c r="B30" t="s">
        <v>83</v>
      </c>
      <c r="C30" t="s">
        <v>147</v>
      </c>
      <c r="D30" t="s">
        <v>40</v>
      </c>
      <c r="E30" t="s">
        <v>20</v>
      </c>
      <c r="F30">
        <v>1</v>
      </c>
      <c r="G30">
        <v>44.3</v>
      </c>
      <c r="H30">
        <v>10</v>
      </c>
      <c r="I30">
        <v>15</v>
      </c>
    </row>
    <row r="31" spans="1:9" ht="12.75">
      <c r="A31" t="s">
        <v>17</v>
      </c>
      <c r="B31" t="s">
        <v>86</v>
      </c>
      <c r="C31" t="s">
        <v>149</v>
      </c>
      <c r="D31" t="s">
        <v>22</v>
      </c>
      <c r="E31" t="s">
        <v>21</v>
      </c>
      <c r="F31">
        <v>1</v>
      </c>
      <c r="G31">
        <v>10.9</v>
      </c>
      <c r="H31">
        <v>3</v>
      </c>
      <c r="I31">
        <v>12</v>
      </c>
    </row>
    <row r="32" spans="1:9" ht="12.75">
      <c r="A32" t="s">
        <v>17</v>
      </c>
      <c r="B32" t="s">
        <v>96</v>
      </c>
      <c r="C32" t="s">
        <v>145</v>
      </c>
      <c r="D32" t="s">
        <v>95</v>
      </c>
      <c r="E32" t="s">
        <v>23</v>
      </c>
      <c r="F32">
        <v>1</v>
      </c>
      <c r="G32">
        <v>7.2</v>
      </c>
      <c r="H32">
        <v>6</v>
      </c>
      <c r="I32">
        <v>12</v>
      </c>
    </row>
    <row r="33" spans="1:9" ht="12.75">
      <c r="A33" t="s">
        <v>17</v>
      </c>
      <c r="B33" t="s">
        <v>85</v>
      </c>
      <c r="C33" t="s">
        <v>148</v>
      </c>
      <c r="D33" t="s">
        <v>12</v>
      </c>
      <c r="E33" t="s">
        <v>24</v>
      </c>
      <c r="F33">
        <v>1</v>
      </c>
      <c r="G33">
        <v>62.9</v>
      </c>
      <c r="H33">
        <v>4</v>
      </c>
      <c r="I33">
        <v>6</v>
      </c>
    </row>
    <row r="34" spans="1:9" ht="12.75">
      <c r="A34" t="s">
        <v>17</v>
      </c>
      <c r="B34" t="s">
        <v>94</v>
      </c>
      <c r="C34" t="s">
        <v>94</v>
      </c>
      <c r="D34" t="s">
        <v>136</v>
      </c>
      <c r="E34" t="s">
        <v>13</v>
      </c>
      <c r="F34">
        <v>1</v>
      </c>
      <c r="G34">
        <v>9.1</v>
      </c>
      <c r="H34">
        <v>4</v>
      </c>
      <c r="I34">
        <v>5</v>
      </c>
    </row>
    <row r="35" spans="1:9" ht="12.75">
      <c r="A35" t="s">
        <v>17</v>
      </c>
      <c r="B35" t="s">
        <v>93</v>
      </c>
      <c r="C35" t="s">
        <v>93</v>
      </c>
      <c r="D35" t="s">
        <v>34</v>
      </c>
      <c r="E35" t="s">
        <v>14</v>
      </c>
      <c r="F35">
        <v>1</v>
      </c>
      <c r="G35">
        <v>15</v>
      </c>
      <c r="H35">
        <v>2</v>
      </c>
      <c r="I35">
        <v>2</v>
      </c>
    </row>
    <row r="36" spans="1:9" ht="12.75">
      <c r="A36" t="s">
        <v>17</v>
      </c>
      <c r="B36" t="s">
        <v>97</v>
      </c>
      <c r="C36" t="s">
        <v>97</v>
      </c>
      <c r="D36" t="s">
        <v>16</v>
      </c>
      <c r="E36" t="s">
        <v>15</v>
      </c>
      <c r="F36">
        <v>1</v>
      </c>
      <c r="G36">
        <v>1.3</v>
      </c>
      <c r="H36">
        <v>2</v>
      </c>
      <c r="I36">
        <v>2</v>
      </c>
    </row>
    <row r="38" spans="1:9" ht="12.75">
      <c r="A38" t="s">
        <v>5</v>
      </c>
      <c r="C38" t="s">
        <v>69</v>
      </c>
      <c r="D38" t="s">
        <v>70</v>
      </c>
      <c r="E38" t="s">
        <v>68</v>
      </c>
      <c r="F38" t="s">
        <v>64</v>
      </c>
      <c r="G38" t="s">
        <v>65</v>
      </c>
      <c r="H38" t="s">
        <v>66</v>
      </c>
      <c r="I38" t="s">
        <v>67</v>
      </c>
    </row>
    <row r="39" spans="1:9" ht="12.75">
      <c r="A39" t="s">
        <v>5</v>
      </c>
      <c r="B39" t="s">
        <v>5</v>
      </c>
      <c r="C39" t="s">
        <v>143</v>
      </c>
      <c r="D39" t="s">
        <v>60</v>
      </c>
      <c r="E39" t="s">
        <v>75</v>
      </c>
      <c r="F39">
        <v>1</v>
      </c>
      <c r="G39">
        <v>55</v>
      </c>
      <c r="H39">
        <v>54</v>
      </c>
      <c r="I39">
        <v>124</v>
      </c>
    </row>
    <row r="40" spans="1:9" ht="12.75">
      <c r="A40" t="s">
        <v>5</v>
      </c>
      <c r="B40" t="s">
        <v>98</v>
      </c>
      <c r="C40" t="s">
        <v>151</v>
      </c>
      <c r="D40" t="s">
        <v>8</v>
      </c>
      <c r="E40" t="s">
        <v>18</v>
      </c>
      <c r="F40">
        <v>1</v>
      </c>
      <c r="G40">
        <v>45.5</v>
      </c>
      <c r="H40">
        <v>23</v>
      </c>
      <c r="I40">
        <v>39</v>
      </c>
    </row>
    <row r="41" spans="1:9" ht="12.75">
      <c r="A41" t="s">
        <v>5</v>
      </c>
      <c r="B41" t="s">
        <v>83</v>
      </c>
      <c r="C41" t="s">
        <v>147</v>
      </c>
      <c r="D41" t="s">
        <v>40</v>
      </c>
      <c r="E41" t="s">
        <v>20</v>
      </c>
      <c r="F41">
        <v>1</v>
      </c>
      <c r="G41">
        <v>42.7</v>
      </c>
      <c r="H41">
        <v>15</v>
      </c>
      <c r="I41">
        <v>36</v>
      </c>
    </row>
    <row r="42" spans="1:9" ht="12.75">
      <c r="A42" t="s">
        <v>5</v>
      </c>
      <c r="B42" t="s">
        <v>99</v>
      </c>
      <c r="C42" t="s">
        <v>152</v>
      </c>
      <c r="D42" t="s">
        <v>10</v>
      </c>
      <c r="E42" t="s">
        <v>9</v>
      </c>
      <c r="F42">
        <v>1</v>
      </c>
      <c r="G42">
        <v>44.9</v>
      </c>
      <c r="H42">
        <v>16</v>
      </c>
      <c r="I42">
        <v>33</v>
      </c>
    </row>
    <row r="43" spans="1:9" ht="12.75">
      <c r="A43" t="s">
        <v>5</v>
      </c>
      <c r="B43" t="s">
        <v>100</v>
      </c>
      <c r="C43" t="s">
        <v>153</v>
      </c>
      <c r="D43" t="s">
        <v>134</v>
      </c>
      <c r="E43" t="s">
        <v>11</v>
      </c>
      <c r="F43">
        <v>1</v>
      </c>
      <c r="G43">
        <v>14.7</v>
      </c>
      <c r="H43">
        <v>13</v>
      </c>
      <c r="I43">
        <v>24</v>
      </c>
    </row>
    <row r="44" spans="1:9" ht="12.75">
      <c r="A44" t="s">
        <v>5</v>
      </c>
      <c r="B44" t="s">
        <v>88</v>
      </c>
      <c r="C44" t="s">
        <v>145</v>
      </c>
      <c r="D44" t="s">
        <v>26</v>
      </c>
      <c r="E44" t="s">
        <v>25</v>
      </c>
      <c r="F44">
        <v>1</v>
      </c>
      <c r="G44">
        <v>15.5</v>
      </c>
      <c r="H44">
        <v>7</v>
      </c>
      <c r="I44">
        <v>13</v>
      </c>
    </row>
    <row r="45" spans="1:9" ht="12.75">
      <c r="A45" t="s">
        <v>5</v>
      </c>
      <c r="B45" t="s">
        <v>91</v>
      </c>
      <c r="C45" t="s">
        <v>144</v>
      </c>
      <c r="D45" t="s">
        <v>74</v>
      </c>
      <c r="E45" t="s">
        <v>73</v>
      </c>
      <c r="F45">
        <v>1</v>
      </c>
      <c r="G45">
        <v>9.9</v>
      </c>
      <c r="H45">
        <v>5</v>
      </c>
      <c r="I45">
        <v>9</v>
      </c>
    </row>
    <row r="46" spans="1:9" ht="12.75">
      <c r="A46" t="s">
        <v>5</v>
      </c>
      <c r="B46" t="s">
        <v>90</v>
      </c>
      <c r="C46" t="s">
        <v>142</v>
      </c>
      <c r="D46" t="s">
        <v>140</v>
      </c>
      <c r="E46" t="s">
        <v>61</v>
      </c>
      <c r="F46">
        <v>1</v>
      </c>
      <c r="G46">
        <v>31.9</v>
      </c>
      <c r="H46">
        <v>5</v>
      </c>
      <c r="I46">
        <v>9</v>
      </c>
    </row>
    <row r="47" spans="1:9" ht="12.75">
      <c r="A47" t="s">
        <v>5</v>
      </c>
      <c r="B47" t="s">
        <v>35</v>
      </c>
      <c r="C47" t="s">
        <v>141</v>
      </c>
      <c r="D47" t="s">
        <v>72</v>
      </c>
      <c r="E47" t="s">
        <v>71</v>
      </c>
      <c r="F47">
        <v>1</v>
      </c>
      <c r="G47">
        <v>14.2</v>
      </c>
      <c r="H47">
        <v>5</v>
      </c>
      <c r="I47">
        <v>8</v>
      </c>
    </row>
    <row r="48" spans="1:9" ht="12.75">
      <c r="A48" t="s">
        <v>5</v>
      </c>
      <c r="B48" t="s">
        <v>129</v>
      </c>
      <c r="C48" t="s">
        <v>154</v>
      </c>
      <c r="D48" t="s">
        <v>8</v>
      </c>
      <c r="E48" t="s">
        <v>6</v>
      </c>
      <c r="F48">
        <v>1</v>
      </c>
      <c r="G48">
        <v>20.1</v>
      </c>
      <c r="H48">
        <v>4</v>
      </c>
      <c r="I48">
        <v>7</v>
      </c>
    </row>
    <row r="49" spans="1:9" ht="12.75">
      <c r="A49" t="s">
        <v>5</v>
      </c>
      <c r="B49" t="s">
        <v>130</v>
      </c>
      <c r="C49" t="s">
        <v>160</v>
      </c>
      <c r="D49" t="s">
        <v>135</v>
      </c>
      <c r="E49" t="s">
        <v>7</v>
      </c>
      <c r="F49">
        <v>1</v>
      </c>
      <c r="G49">
        <v>27.2</v>
      </c>
      <c r="H49">
        <v>6</v>
      </c>
      <c r="I49">
        <v>7</v>
      </c>
    </row>
    <row r="50" spans="1:9" ht="12.75">
      <c r="A50" t="s">
        <v>5</v>
      </c>
      <c r="B50" t="s">
        <v>87</v>
      </c>
      <c r="C50" t="s">
        <v>146</v>
      </c>
      <c r="D50" t="s">
        <v>54</v>
      </c>
      <c r="E50" t="s">
        <v>2</v>
      </c>
      <c r="F50">
        <v>1</v>
      </c>
      <c r="G50">
        <v>22.8</v>
      </c>
      <c r="H50">
        <v>2</v>
      </c>
      <c r="I50">
        <v>6</v>
      </c>
    </row>
    <row r="51" spans="1:9" ht="12.75">
      <c r="A51" t="s">
        <v>5</v>
      </c>
      <c r="B51" t="s">
        <v>89</v>
      </c>
      <c r="C51" t="s">
        <v>89</v>
      </c>
      <c r="D51" t="s">
        <v>28</v>
      </c>
      <c r="E51" t="s">
        <v>27</v>
      </c>
      <c r="F51">
        <v>1</v>
      </c>
      <c r="G51">
        <v>8.4</v>
      </c>
      <c r="H51">
        <v>4</v>
      </c>
      <c r="I51">
        <v>5</v>
      </c>
    </row>
    <row r="52" spans="1:9" ht="12.75">
      <c r="A52" t="s">
        <v>5</v>
      </c>
      <c r="B52" t="s">
        <v>131</v>
      </c>
      <c r="C52" t="s">
        <v>155</v>
      </c>
      <c r="D52" t="s">
        <v>4</v>
      </c>
      <c r="E52" t="s">
        <v>3</v>
      </c>
      <c r="F52">
        <v>0.97</v>
      </c>
      <c r="G52">
        <v>7.9</v>
      </c>
      <c r="H52">
        <v>1</v>
      </c>
      <c r="I52">
        <v>1</v>
      </c>
    </row>
    <row r="54" spans="1:9" ht="12.75">
      <c r="A54" t="s">
        <v>185</v>
      </c>
      <c r="C54" t="s">
        <v>69</v>
      </c>
      <c r="D54" t="s">
        <v>70</v>
      </c>
      <c r="E54" t="s">
        <v>68</v>
      </c>
      <c r="F54" t="s">
        <v>64</v>
      </c>
      <c r="G54" t="s">
        <v>65</v>
      </c>
      <c r="H54" t="s">
        <v>66</v>
      </c>
      <c r="I54" t="s">
        <v>67</v>
      </c>
    </row>
    <row r="55" spans="1:9" ht="12.75">
      <c r="A55" t="s">
        <v>185</v>
      </c>
      <c r="B55" t="s">
        <v>5</v>
      </c>
      <c r="C55" t="s">
        <v>143</v>
      </c>
      <c r="D55" t="s">
        <v>60</v>
      </c>
      <c r="E55" t="s">
        <v>75</v>
      </c>
      <c r="F55">
        <v>1</v>
      </c>
      <c r="G55">
        <v>63.2</v>
      </c>
      <c r="H55">
        <v>41</v>
      </c>
      <c r="I55">
        <v>112</v>
      </c>
    </row>
    <row r="56" spans="1:9" ht="12.75">
      <c r="A56" t="s">
        <v>185</v>
      </c>
      <c r="B56" t="s">
        <v>83</v>
      </c>
      <c r="C56" t="s">
        <v>147</v>
      </c>
      <c r="D56" t="s">
        <v>40</v>
      </c>
      <c r="E56" t="s">
        <v>20</v>
      </c>
      <c r="F56">
        <v>1</v>
      </c>
      <c r="G56">
        <v>55.3</v>
      </c>
      <c r="H56">
        <v>23</v>
      </c>
      <c r="I56">
        <v>77</v>
      </c>
    </row>
    <row r="57" spans="1:9" ht="12.75">
      <c r="A57" t="s">
        <v>185</v>
      </c>
      <c r="B57" t="s">
        <v>99</v>
      </c>
      <c r="C57" t="s">
        <v>152</v>
      </c>
      <c r="D57" t="s">
        <v>10</v>
      </c>
      <c r="E57" t="s">
        <v>9</v>
      </c>
      <c r="F57">
        <v>1</v>
      </c>
      <c r="G57">
        <v>55.1</v>
      </c>
      <c r="H57">
        <v>27</v>
      </c>
      <c r="I57">
        <v>64</v>
      </c>
    </row>
    <row r="58" spans="1:9" ht="12.75">
      <c r="A58" t="s">
        <v>185</v>
      </c>
      <c r="B58" t="s">
        <v>132</v>
      </c>
      <c r="C58" t="s">
        <v>156</v>
      </c>
      <c r="D58" t="s">
        <v>196</v>
      </c>
      <c r="E58" t="s">
        <v>195</v>
      </c>
      <c r="F58">
        <v>1</v>
      </c>
      <c r="G58">
        <v>51.3</v>
      </c>
      <c r="H58">
        <v>20</v>
      </c>
      <c r="I58">
        <v>37</v>
      </c>
    </row>
    <row r="59" spans="1:9" ht="12.75">
      <c r="A59" t="s">
        <v>185</v>
      </c>
      <c r="B59" t="s">
        <v>98</v>
      </c>
      <c r="C59" t="s">
        <v>151</v>
      </c>
      <c r="D59" t="s">
        <v>1</v>
      </c>
      <c r="E59" t="s">
        <v>0</v>
      </c>
      <c r="F59">
        <v>1</v>
      </c>
      <c r="G59">
        <v>37</v>
      </c>
      <c r="H59">
        <v>15</v>
      </c>
      <c r="I59">
        <v>29</v>
      </c>
    </row>
    <row r="60" spans="1:9" ht="12.75">
      <c r="A60" t="s">
        <v>185</v>
      </c>
      <c r="B60" t="s">
        <v>86</v>
      </c>
      <c r="C60" t="s">
        <v>149</v>
      </c>
      <c r="D60" t="s">
        <v>22</v>
      </c>
      <c r="E60" t="s">
        <v>21</v>
      </c>
      <c r="F60">
        <v>1</v>
      </c>
      <c r="G60">
        <v>14.4</v>
      </c>
      <c r="H60">
        <v>5</v>
      </c>
      <c r="I60">
        <v>11</v>
      </c>
    </row>
    <row r="61" spans="1:9" ht="12.75">
      <c r="A61" t="s">
        <v>185</v>
      </c>
      <c r="B61" t="s">
        <v>129</v>
      </c>
      <c r="C61" t="s">
        <v>154</v>
      </c>
      <c r="D61" t="s">
        <v>8</v>
      </c>
      <c r="E61" t="s">
        <v>6</v>
      </c>
      <c r="F61">
        <v>1</v>
      </c>
      <c r="G61">
        <v>27.5</v>
      </c>
      <c r="H61">
        <v>5</v>
      </c>
      <c r="I61">
        <v>11</v>
      </c>
    </row>
    <row r="62" spans="1:9" ht="12.75">
      <c r="A62" t="s">
        <v>185</v>
      </c>
      <c r="B62" t="s">
        <v>131</v>
      </c>
      <c r="C62" t="s">
        <v>155</v>
      </c>
      <c r="D62" t="s">
        <v>4</v>
      </c>
      <c r="E62" t="s">
        <v>3</v>
      </c>
      <c r="F62">
        <v>1</v>
      </c>
      <c r="G62">
        <v>14.6</v>
      </c>
      <c r="H62">
        <v>4</v>
      </c>
      <c r="I62">
        <v>10</v>
      </c>
    </row>
    <row r="63" spans="1:9" ht="12.75">
      <c r="A63" t="s">
        <v>185</v>
      </c>
      <c r="B63" t="s">
        <v>90</v>
      </c>
      <c r="C63" t="s">
        <v>142</v>
      </c>
      <c r="D63" t="s">
        <v>62</v>
      </c>
      <c r="E63" t="s">
        <v>29</v>
      </c>
      <c r="F63">
        <v>1</v>
      </c>
      <c r="G63">
        <v>15.8</v>
      </c>
      <c r="H63">
        <v>7</v>
      </c>
      <c r="I63">
        <v>9</v>
      </c>
    </row>
    <row r="64" spans="1:9" ht="12.75">
      <c r="A64" t="s">
        <v>185</v>
      </c>
      <c r="B64" t="s">
        <v>88</v>
      </c>
      <c r="C64" t="s">
        <v>145</v>
      </c>
      <c r="D64" t="s">
        <v>56</v>
      </c>
      <c r="E64" t="s">
        <v>25</v>
      </c>
      <c r="F64">
        <v>1</v>
      </c>
      <c r="G64">
        <v>12.3</v>
      </c>
      <c r="H64">
        <v>4</v>
      </c>
      <c r="I64">
        <v>4</v>
      </c>
    </row>
    <row r="65" spans="1:9" ht="12.75">
      <c r="A65" t="s">
        <v>185</v>
      </c>
      <c r="B65" t="s">
        <v>87</v>
      </c>
      <c r="C65" t="s">
        <v>146</v>
      </c>
      <c r="D65" t="s">
        <v>54</v>
      </c>
      <c r="E65" t="s">
        <v>2</v>
      </c>
      <c r="F65">
        <v>1</v>
      </c>
      <c r="G65">
        <v>22.8</v>
      </c>
      <c r="H65">
        <v>2</v>
      </c>
      <c r="I65">
        <v>4</v>
      </c>
    </row>
    <row r="66" spans="1:9" ht="12.75">
      <c r="A66" t="s">
        <v>185</v>
      </c>
      <c r="B66" t="s">
        <v>130</v>
      </c>
      <c r="C66" t="s">
        <v>160</v>
      </c>
      <c r="D66" t="s">
        <v>135</v>
      </c>
      <c r="E66" t="s">
        <v>192</v>
      </c>
      <c r="F66">
        <v>1</v>
      </c>
      <c r="G66">
        <v>12.2</v>
      </c>
      <c r="H66">
        <v>2</v>
      </c>
      <c r="I66">
        <v>4</v>
      </c>
    </row>
    <row r="67" spans="1:9" ht="12.75">
      <c r="A67" t="s">
        <v>185</v>
      </c>
      <c r="B67" t="s">
        <v>91</v>
      </c>
      <c r="C67" t="s">
        <v>144</v>
      </c>
      <c r="D67" t="s">
        <v>74</v>
      </c>
      <c r="E67" t="s">
        <v>73</v>
      </c>
      <c r="F67">
        <v>1</v>
      </c>
      <c r="G67">
        <v>4.5</v>
      </c>
      <c r="H67">
        <v>2</v>
      </c>
      <c r="I67">
        <v>2</v>
      </c>
    </row>
    <row r="68" spans="1:9" ht="12.75">
      <c r="A68" t="s">
        <v>185</v>
      </c>
      <c r="B68" t="s">
        <v>79</v>
      </c>
      <c r="C68" t="s">
        <v>79</v>
      </c>
      <c r="D68" t="s">
        <v>46</v>
      </c>
      <c r="E68" t="s">
        <v>193</v>
      </c>
      <c r="F68">
        <v>1</v>
      </c>
      <c r="G68">
        <v>7.9</v>
      </c>
      <c r="H68">
        <v>2</v>
      </c>
      <c r="I68">
        <v>2</v>
      </c>
    </row>
    <row r="69" spans="1:9" ht="12.75">
      <c r="A69" t="s">
        <v>185</v>
      </c>
      <c r="B69" t="s">
        <v>82</v>
      </c>
      <c r="C69" t="s">
        <v>82</v>
      </c>
      <c r="D69" t="s">
        <v>38</v>
      </c>
      <c r="E69" t="s">
        <v>194</v>
      </c>
      <c r="F69">
        <v>1</v>
      </c>
      <c r="G69">
        <v>5.6</v>
      </c>
      <c r="H69">
        <v>2</v>
      </c>
      <c r="I69">
        <v>2</v>
      </c>
    </row>
    <row r="70" spans="1:9" ht="12.75">
      <c r="A70" t="s">
        <v>185</v>
      </c>
      <c r="B70" t="s">
        <v>35</v>
      </c>
      <c r="C70" t="s">
        <v>141</v>
      </c>
      <c r="D70" t="s">
        <v>72</v>
      </c>
      <c r="E70" t="s">
        <v>71</v>
      </c>
      <c r="F70">
        <v>1</v>
      </c>
      <c r="G70">
        <v>3.2</v>
      </c>
      <c r="H70">
        <v>2</v>
      </c>
      <c r="I70">
        <v>2</v>
      </c>
    </row>
    <row r="71" spans="1:9" ht="12.75">
      <c r="A71" t="s">
        <v>185</v>
      </c>
      <c r="B71" t="s">
        <v>92</v>
      </c>
      <c r="C71" t="s">
        <v>92</v>
      </c>
      <c r="D71" t="s">
        <v>50</v>
      </c>
      <c r="E71" t="s">
        <v>49</v>
      </c>
      <c r="F71">
        <v>0.98</v>
      </c>
      <c r="G71">
        <v>4.1</v>
      </c>
      <c r="H71">
        <v>1</v>
      </c>
      <c r="I71">
        <v>2</v>
      </c>
    </row>
    <row r="72" spans="1:9" ht="12.75">
      <c r="A72" t="s">
        <v>185</v>
      </c>
      <c r="B72" t="s">
        <v>176</v>
      </c>
      <c r="C72" t="s">
        <v>157</v>
      </c>
      <c r="D72" t="s">
        <v>189</v>
      </c>
      <c r="E72" t="s">
        <v>188</v>
      </c>
      <c r="F72">
        <v>0.98</v>
      </c>
      <c r="G72">
        <v>3.7</v>
      </c>
      <c r="H72">
        <v>1</v>
      </c>
      <c r="I72">
        <v>2</v>
      </c>
    </row>
    <row r="73" spans="1:9" ht="12.75">
      <c r="A73" t="s">
        <v>185</v>
      </c>
      <c r="B73" t="s">
        <v>133</v>
      </c>
      <c r="C73" t="s">
        <v>158</v>
      </c>
      <c r="D73" t="s">
        <v>137</v>
      </c>
      <c r="E73" t="s">
        <v>190</v>
      </c>
      <c r="F73">
        <v>0.99</v>
      </c>
      <c r="G73">
        <v>2.4</v>
      </c>
      <c r="H73">
        <v>1</v>
      </c>
      <c r="I73">
        <v>1</v>
      </c>
    </row>
    <row r="74" spans="1:9" ht="12.75">
      <c r="A74" t="s">
        <v>185</v>
      </c>
      <c r="B74" t="s">
        <v>100</v>
      </c>
      <c r="C74" t="s">
        <v>153</v>
      </c>
      <c r="D74" t="s">
        <v>134</v>
      </c>
      <c r="E74" t="s">
        <v>191</v>
      </c>
      <c r="F74">
        <v>0.99</v>
      </c>
      <c r="G74">
        <v>2.5</v>
      </c>
      <c r="H74">
        <v>1</v>
      </c>
      <c r="I74">
        <v>1</v>
      </c>
    </row>
    <row r="75" spans="1:9" ht="12.75">
      <c r="A75" t="s">
        <v>185</v>
      </c>
      <c r="B75" t="s">
        <v>80</v>
      </c>
      <c r="C75" t="s">
        <v>80</v>
      </c>
      <c r="D75" t="s">
        <v>52</v>
      </c>
      <c r="E75" t="s">
        <v>184</v>
      </c>
      <c r="F75">
        <v>0.98</v>
      </c>
      <c r="G75">
        <v>3</v>
      </c>
      <c r="H75">
        <v>1</v>
      </c>
      <c r="I75">
        <v>1</v>
      </c>
    </row>
    <row r="76" spans="1:9" ht="12.75">
      <c r="A76" t="s">
        <v>185</v>
      </c>
      <c r="B76" t="s">
        <v>89</v>
      </c>
      <c r="C76" t="s">
        <v>89</v>
      </c>
      <c r="D76" t="s">
        <v>28</v>
      </c>
      <c r="E76" t="s">
        <v>27</v>
      </c>
      <c r="F76">
        <v>0.92</v>
      </c>
      <c r="G76">
        <v>2.8</v>
      </c>
      <c r="H76">
        <v>1</v>
      </c>
      <c r="I76">
        <v>1</v>
      </c>
    </row>
    <row r="78" spans="1:9" ht="12.75">
      <c r="A78" t="s">
        <v>178</v>
      </c>
      <c r="C78" t="s">
        <v>69</v>
      </c>
      <c r="D78" t="s">
        <v>70</v>
      </c>
      <c r="E78" t="s">
        <v>68</v>
      </c>
      <c r="F78" t="s">
        <v>64</v>
      </c>
      <c r="G78" t="s">
        <v>65</v>
      </c>
      <c r="H78" t="s">
        <v>66</v>
      </c>
      <c r="I78" t="s">
        <v>67</v>
      </c>
    </row>
    <row r="79" spans="1:9" ht="12.75">
      <c r="A79" t="s">
        <v>178</v>
      </c>
      <c r="B79" t="s">
        <v>5</v>
      </c>
      <c r="C79" t="s">
        <v>143</v>
      </c>
      <c r="D79" t="s">
        <v>60</v>
      </c>
      <c r="E79" t="s">
        <v>75</v>
      </c>
      <c r="F79">
        <v>1</v>
      </c>
      <c r="G79">
        <v>46.3</v>
      </c>
      <c r="H79">
        <v>33</v>
      </c>
      <c r="I79">
        <v>69</v>
      </c>
    </row>
    <row r="80" spans="1:9" ht="12.75">
      <c r="A80" t="s">
        <v>178</v>
      </c>
      <c r="B80" t="s">
        <v>178</v>
      </c>
      <c r="C80" t="s">
        <v>150</v>
      </c>
      <c r="D80" t="s">
        <v>187</v>
      </c>
      <c r="E80" t="s">
        <v>186</v>
      </c>
      <c r="F80">
        <v>1</v>
      </c>
      <c r="G80">
        <v>45.6</v>
      </c>
      <c r="H80">
        <v>19</v>
      </c>
      <c r="I80">
        <v>60</v>
      </c>
    </row>
    <row r="81" spans="1:9" ht="12.75">
      <c r="A81" t="s">
        <v>178</v>
      </c>
      <c r="B81" t="s">
        <v>91</v>
      </c>
      <c r="C81" t="s">
        <v>144</v>
      </c>
      <c r="D81" t="s">
        <v>74</v>
      </c>
      <c r="E81" t="s">
        <v>73</v>
      </c>
      <c r="F81">
        <v>1</v>
      </c>
      <c r="G81">
        <v>39.7</v>
      </c>
      <c r="H81">
        <v>29</v>
      </c>
      <c r="I81">
        <v>55</v>
      </c>
    </row>
    <row r="82" spans="1:9" ht="12.75">
      <c r="A82" t="s">
        <v>178</v>
      </c>
      <c r="B82" t="s">
        <v>88</v>
      </c>
      <c r="C82" t="s">
        <v>145</v>
      </c>
      <c r="D82" t="s">
        <v>26</v>
      </c>
      <c r="E82" t="s">
        <v>25</v>
      </c>
      <c r="F82">
        <v>1</v>
      </c>
      <c r="G82">
        <v>38.8</v>
      </c>
      <c r="H82">
        <v>22</v>
      </c>
      <c r="I82">
        <v>41</v>
      </c>
    </row>
    <row r="83" spans="1:9" ht="12.75">
      <c r="A83" t="s">
        <v>178</v>
      </c>
      <c r="B83" t="s">
        <v>35</v>
      </c>
      <c r="C83" t="s">
        <v>141</v>
      </c>
      <c r="D83" t="s">
        <v>72</v>
      </c>
      <c r="E83" t="s">
        <v>71</v>
      </c>
      <c r="F83">
        <v>1</v>
      </c>
      <c r="G83">
        <v>33.9</v>
      </c>
      <c r="H83">
        <v>14</v>
      </c>
      <c r="I83">
        <v>30</v>
      </c>
    </row>
    <row r="84" spans="1:9" ht="12.75">
      <c r="A84" t="s">
        <v>178</v>
      </c>
      <c r="B84" t="s">
        <v>90</v>
      </c>
      <c r="C84" t="s">
        <v>142</v>
      </c>
      <c r="D84" t="s">
        <v>140</v>
      </c>
      <c r="E84" t="s">
        <v>61</v>
      </c>
      <c r="F84">
        <v>1</v>
      </c>
      <c r="G84">
        <v>37.5</v>
      </c>
      <c r="H84">
        <v>10</v>
      </c>
      <c r="I84">
        <v>27</v>
      </c>
    </row>
    <row r="85" spans="1:9" ht="12.75">
      <c r="A85" t="s">
        <v>178</v>
      </c>
      <c r="B85" t="s">
        <v>82</v>
      </c>
      <c r="C85" t="s">
        <v>82</v>
      </c>
      <c r="D85" t="s">
        <v>38</v>
      </c>
      <c r="E85" t="s">
        <v>194</v>
      </c>
      <c r="F85">
        <v>1</v>
      </c>
      <c r="G85">
        <v>31.1</v>
      </c>
      <c r="H85">
        <v>14</v>
      </c>
      <c r="I85">
        <v>22</v>
      </c>
    </row>
    <row r="86" spans="1:9" ht="12.75">
      <c r="A86" t="s">
        <v>178</v>
      </c>
      <c r="B86" t="s">
        <v>79</v>
      </c>
      <c r="C86" t="s">
        <v>79</v>
      </c>
      <c r="D86" t="s">
        <v>46</v>
      </c>
      <c r="E86" t="s">
        <v>193</v>
      </c>
      <c r="F86">
        <v>1</v>
      </c>
      <c r="G86">
        <v>30.5</v>
      </c>
      <c r="H86">
        <v>10</v>
      </c>
      <c r="I86">
        <v>20</v>
      </c>
    </row>
    <row r="87" spans="1:9" ht="12.75">
      <c r="A87" t="s">
        <v>178</v>
      </c>
      <c r="B87" t="s">
        <v>81</v>
      </c>
      <c r="C87" t="s">
        <v>81</v>
      </c>
      <c r="D87" t="s">
        <v>36</v>
      </c>
      <c r="E87" t="s">
        <v>53</v>
      </c>
      <c r="F87">
        <v>1</v>
      </c>
      <c r="G87">
        <v>19.8</v>
      </c>
      <c r="H87">
        <v>7</v>
      </c>
      <c r="I87">
        <v>14</v>
      </c>
    </row>
    <row r="88" spans="1:9" ht="12.75">
      <c r="A88" t="s">
        <v>178</v>
      </c>
      <c r="B88" t="s">
        <v>89</v>
      </c>
      <c r="C88" t="s">
        <v>89</v>
      </c>
      <c r="D88" t="s">
        <v>28</v>
      </c>
      <c r="E88" t="s">
        <v>27</v>
      </c>
      <c r="F88">
        <v>1</v>
      </c>
      <c r="G88">
        <v>15.2</v>
      </c>
      <c r="H88">
        <v>8</v>
      </c>
      <c r="I88">
        <v>14</v>
      </c>
    </row>
    <row r="89" spans="1:9" ht="12.75">
      <c r="A89" t="s">
        <v>178</v>
      </c>
      <c r="B89" t="s">
        <v>87</v>
      </c>
      <c r="C89" t="s">
        <v>146</v>
      </c>
      <c r="D89" t="s">
        <v>54</v>
      </c>
      <c r="E89" t="s">
        <v>2</v>
      </c>
      <c r="F89">
        <v>1</v>
      </c>
      <c r="G89">
        <v>22.8</v>
      </c>
      <c r="H89">
        <v>4</v>
      </c>
      <c r="I89">
        <v>12</v>
      </c>
    </row>
    <row r="90" spans="1:9" ht="12.75">
      <c r="A90" t="s">
        <v>178</v>
      </c>
      <c r="B90" t="s">
        <v>78</v>
      </c>
      <c r="C90" t="s">
        <v>78</v>
      </c>
      <c r="D90" t="s">
        <v>44</v>
      </c>
      <c r="E90" t="s">
        <v>182</v>
      </c>
      <c r="F90">
        <v>1</v>
      </c>
      <c r="G90">
        <v>21.3</v>
      </c>
      <c r="H90">
        <v>9</v>
      </c>
      <c r="I90">
        <v>12</v>
      </c>
    </row>
    <row r="91" spans="1:9" ht="12.75">
      <c r="A91" t="s">
        <v>178</v>
      </c>
      <c r="B91" t="s">
        <v>84</v>
      </c>
      <c r="C91" t="s">
        <v>84</v>
      </c>
      <c r="D91" t="s">
        <v>42</v>
      </c>
      <c r="E91" t="s">
        <v>41</v>
      </c>
      <c r="F91">
        <v>1</v>
      </c>
      <c r="G91">
        <v>19.6</v>
      </c>
      <c r="H91">
        <v>9</v>
      </c>
      <c r="I91">
        <v>12</v>
      </c>
    </row>
    <row r="92" spans="1:9" ht="12.75">
      <c r="A92" t="s">
        <v>178</v>
      </c>
      <c r="B92" t="s">
        <v>132</v>
      </c>
      <c r="C92" t="s">
        <v>156</v>
      </c>
      <c r="D92" t="s">
        <v>196</v>
      </c>
      <c r="E92" t="s">
        <v>195</v>
      </c>
      <c r="F92">
        <v>1</v>
      </c>
      <c r="G92">
        <v>28.6</v>
      </c>
      <c r="H92">
        <v>8</v>
      </c>
      <c r="I92">
        <v>12</v>
      </c>
    </row>
    <row r="93" spans="1:9" ht="12.75">
      <c r="A93" t="s">
        <v>178</v>
      </c>
      <c r="B93" t="s">
        <v>99</v>
      </c>
      <c r="C93" t="s">
        <v>152</v>
      </c>
      <c r="D93" t="s">
        <v>10</v>
      </c>
      <c r="E93" t="s">
        <v>9</v>
      </c>
      <c r="F93">
        <v>1</v>
      </c>
      <c r="G93">
        <v>26.7</v>
      </c>
      <c r="H93">
        <v>8</v>
      </c>
      <c r="I93">
        <v>10</v>
      </c>
    </row>
    <row r="94" spans="1:9" ht="12.75">
      <c r="A94" t="s">
        <v>178</v>
      </c>
      <c r="B94" t="s">
        <v>138</v>
      </c>
      <c r="C94" t="s">
        <v>138</v>
      </c>
      <c r="D94" t="s">
        <v>48</v>
      </c>
      <c r="E94" t="s">
        <v>183</v>
      </c>
      <c r="F94">
        <v>1</v>
      </c>
      <c r="G94">
        <v>16.6</v>
      </c>
      <c r="H94">
        <v>8</v>
      </c>
      <c r="I94">
        <v>9</v>
      </c>
    </row>
    <row r="95" spans="1:9" ht="12.75">
      <c r="A95" t="s">
        <v>178</v>
      </c>
      <c r="B95" t="s">
        <v>92</v>
      </c>
      <c r="C95" t="s">
        <v>92</v>
      </c>
      <c r="D95" t="s">
        <v>50</v>
      </c>
      <c r="E95" t="s">
        <v>49</v>
      </c>
      <c r="F95">
        <v>1</v>
      </c>
      <c r="G95">
        <v>14</v>
      </c>
      <c r="H95">
        <v>5</v>
      </c>
      <c r="I95">
        <v>8</v>
      </c>
    </row>
    <row r="96" spans="1:9" ht="12.75">
      <c r="A96" t="s">
        <v>178</v>
      </c>
      <c r="B96" t="s">
        <v>80</v>
      </c>
      <c r="C96" t="s">
        <v>80</v>
      </c>
      <c r="D96" t="s">
        <v>52</v>
      </c>
      <c r="E96" t="s">
        <v>184</v>
      </c>
      <c r="F96">
        <v>1</v>
      </c>
      <c r="G96">
        <v>22.6</v>
      </c>
      <c r="H96">
        <v>7</v>
      </c>
      <c r="I96">
        <v>8</v>
      </c>
    </row>
    <row r="97" spans="1:9" ht="12.75">
      <c r="A97" t="s">
        <v>178</v>
      </c>
      <c r="B97" t="s">
        <v>139</v>
      </c>
      <c r="C97" t="s">
        <v>159</v>
      </c>
      <c r="D97" t="s">
        <v>181</v>
      </c>
      <c r="E97" t="s">
        <v>180</v>
      </c>
      <c r="F97">
        <v>1</v>
      </c>
      <c r="G97">
        <v>14.2</v>
      </c>
      <c r="H97">
        <v>3</v>
      </c>
      <c r="I97">
        <v>3</v>
      </c>
    </row>
    <row r="98" spans="1:9" ht="12.75">
      <c r="A98" t="s">
        <v>178</v>
      </c>
      <c r="B98" t="s">
        <v>98</v>
      </c>
      <c r="C98" t="s">
        <v>151</v>
      </c>
      <c r="D98" t="s">
        <v>1</v>
      </c>
      <c r="E98" t="s">
        <v>0</v>
      </c>
      <c r="F98">
        <v>1</v>
      </c>
      <c r="G98">
        <v>9.1</v>
      </c>
      <c r="H98">
        <v>2</v>
      </c>
      <c r="I98">
        <v>2</v>
      </c>
    </row>
    <row r="99" spans="1:9" ht="12.75">
      <c r="A99" t="s">
        <v>178</v>
      </c>
      <c r="B99" t="s">
        <v>97</v>
      </c>
      <c r="C99" t="s">
        <v>97</v>
      </c>
      <c r="D99" t="s">
        <v>16</v>
      </c>
      <c r="E99" t="s">
        <v>13</v>
      </c>
      <c r="F99">
        <v>0.94</v>
      </c>
      <c r="G99">
        <v>3.8</v>
      </c>
      <c r="H99">
        <v>1</v>
      </c>
      <c r="I99">
        <v>1</v>
      </c>
    </row>
    <row r="101" spans="1:9" ht="12.75">
      <c r="A101" t="s">
        <v>177</v>
      </c>
      <c r="C101" t="s">
        <v>69</v>
      </c>
      <c r="D101" t="s">
        <v>70</v>
      </c>
      <c r="E101" t="s">
        <v>68</v>
      </c>
      <c r="F101" t="s">
        <v>64</v>
      </c>
      <c r="G101" t="s">
        <v>65</v>
      </c>
      <c r="H101" t="s">
        <v>66</v>
      </c>
      <c r="I101" t="s">
        <v>67</v>
      </c>
    </row>
    <row r="102" spans="1:9" ht="12.75">
      <c r="A102" t="s">
        <v>177</v>
      </c>
      <c r="B102" t="s">
        <v>82</v>
      </c>
      <c r="C102" t="s">
        <v>82</v>
      </c>
      <c r="D102" t="s">
        <v>38</v>
      </c>
      <c r="E102" t="s">
        <v>194</v>
      </c>
      <c r="F102">
        <v>1</v>
      </c>
      <c r="G102">
        <v>54.1</v>
      </c>
      <c r="H102">
        <v>32</v>
      </c>
      <c r="I102">
        <v>56</v>
      </c>
    </row>
    <row r="103" spans="1:9" ht="12.75">
      <c r="A103" t="s">
        <v>177</v>
      </c>
      <c r="B103" t="s">
        <v>177</v>
      </c>
      <c r="C103" t="s">
        <v>161</v>
      </c>
      <c r="D103" t="s">
        <v>162</v>
      </c>
      <c r="E103" t="s">
        <v>179</v>
      </c>
      <c r="F103">
        <v>1</v>
      </c>
      <c r="G103">
        <v>44.7</v>
      </c>
      <c r="H103">
        <v>5</v>
      </c>
      <c r="I103">
        <v>51</v>
      </c>
    </row>
    <row r="104" spans="1:9" ht="12.75">
      <c r="A104" t="s">
        <v>177</v>
      </c>
      <c r="B104" t="s">
        <v>79</v>
      </c>
      <c r="C104" t="s">
        <v>79</v>
      </c>
      <c r="D104" t="s">
        <v>46</v>
      </c>
      <c r="E104" t="s">
        <v>193</v>
      </c>
      <c r="F104">
        <v>1</v>
      </c>
      <c r="G104">
        <v>56.4</v>
      </c>
      <c r="H104">
        <v>31</v>
      </c>
      <c r="I104">
        <v>49</v>
      </c>
    </row>
    <row r="105" spans="1:9" ht="12.75">
      <c r="A105" t="s">
        <v>177</v>
      </c>
      <c r="B105" t="s">
        <v>5</v>
      </c>
      <c r="C105" t="s">
        <v>143</v>
      </c>
      <c r="D105" t="s">
        <v>60</v>
      </c>
      <c r="E105" t="s">
        <v>75</v>
      </c>
      <c r="F105">
        <v>1</v>
      </c>
      <c r="G105">
        <v>43.5</v>
      </c>
      <c r="H105">
        <v>27</v>
      </c>
      <c r="I105">
        <v>49</v>
      </c>
    </row>
    <row r="106" spans="1:9" ht="12.75">
      <c r="A106" t="s">
        <v>177</v>
      </c>
      <c r="B106" t="s">
        <v>81</v>
      </c>
      <c r="C106" t="s">
        <v>81</v>
      </c>
      <c r="D106" t="s">
        <v>36</v>
      </c>
      <c r="E106" t="s">
        <v>53</v>
      </c>
      <c r="F106">
        <v>1</v>
      </c>
      <c r="G106">
        <v>37.3</v>
      </c>
      <c r="H106">
        <v>25</v>
      </c>
      <c r="I106">
        <v>42</v>
      </c>
    </row>
    <row r="107" spans="1:9" ht="12.75">
      <c r="A107" t="s">
        <v>177</v>
      </c>
      <c r="B107" t="s">
        <v>84</v>
      </c>
      <c r="C107" t="s">
        <v>84</v>
      </c>
      <c r="D107" t="s">
        <v>42</v>
      </c>
      <c r="E107" t="s">
        <v>41</v>
      </c>
      <c r="F107">
        <v>1</v>
      </c>
      <c r="G107">
        <v>46</v>
      </c>
      <c r="H107">
        <v>26</v>
      </c>
      <c r="I107">
        <v>41</v>
      </c>
    </row>
    <row r="108" spans="1:9" ht="12.75">
      <c r="A108" t="s">
        <v>177</v>
      </c>
      <c r="B108" t="s">
        <v>92</v>
      </c>
      <c r="C108" t="s">
        <v>92</v>
      </c>
      <c r="D108" t="s">
        <v>50</v>
      </c>
      <c r="E108" t="s">
        <v>49</v>
      </c>
      <c r="F108">
        <v>1</v>
      </c>
      <c r="G108">
        <v>53.8</v>
      </c>
      <c r="H108">
        <v>25</v>
      </c>
      <c r="I108">
        <v>39</v>
      </c>
    </row>
    <row r="109" spans="1:9" ht="12.75">
      <c r="A109" t="s">
        <v>177</v>
      </c>
      <c r="B109" t="s">
        <v>80</v>
      </c>
      <c r="C109" t="s">
        <v>80</v>
      </c>
      <c r="D109" t="s">
        <v>52</v>
      </c>
      <c r="E109" t="s">
        <v>184</v>
      </c>
      <c r="F109">
        <v>1</v>
      </c>
      <c r="G109">
        <v>47.4</v>
      </c>
      <c r="H109">
        <v>20</v>
      </c>
      <c r="I109">
        <v>35</v>
      </c>
    </row>
    <row r="110" spans="1:9" ht="12.75">
      <c r="A110" t="s">
        <v>177</v>
      </c>
      <c r="B110" t="s">
        <v>138</v>
      </c>
      <c r="C110" t="s">
        <v>138</v>
      </c>
      <c r="D110" t="s">
        <v>48</v>
      </c>
      <c r="E110" t="s">
        <v>183</v>
      </c>
      <c r="F110">
        <v>1</v>
      </c>
      <c r="G110">
        <v>39.4</v>
      </c>
      <c r="H110">
        <v>23</v>
      </c>
      <c r="I110">
        <v>33</v>
      </c>
    </row>
    <row r="111" spans="1:9" ht="12.75">
      <c r="A111" t="s">
        <v>177</v>
      </c>
      <c r="B111" t="s">
        <v>78</v>
      </c>
      <c r="C111" t="s">
        <v>78</v>
      </c>
      <c r="D111" t="s">
        <v>44</v>
      </c>
      <c r="E111" t="s">
        <v>182</v>
      </c>
      <c r="F111">
        <v>1</v>
      </c>
      <c r="G111">
        <v>47.1</v>
      </c>
      <c r="H111">
        <v>23</v>
      </c>
      <c r="I111">
        <v>32</v>
      </c>
    </row>
    <row r="112" spans="1:9" ht="12.75">
      <c r="A112" t="s">
        <v>177</v>
      </c>
      <c r="B112" t="s">
        <v>83</v>
      </c>
      <c r="C112" t="s">
        <v>147</v>
      </c>
      <c r="D112" t="s">
        <v>40</v>
      </c>
      <c r="E112" t="s">
        <v>20</v>
      </c>
      <c r="F112">
        <v>1</v>
      </c>
      <c r="G112">
        <v>28.8</v>
      </c>
      <c r="H112">
        <v>9</v>
      </c>
      <c r="I112">
        <v>16</v>
      </c>
    </row>
    <row r="113" spans="1:9" ht="12.75">
      <c r="A113" t="s">
        <v>177</v>
      </c>
      <c r="B113" t="s">
        <v>86</v>
      </c>
      <c r="C113" t="s">
        <v>149</v>
      </c>
      <c r="D113" t="s">
        <v>22</v>
      </c>
      <c r="E113" t="s">
        <v>21</v>
      </c>
      <c r="F113">
        <v>1</v>
      </c>
      <c r="G113">
        <v>9.1</v>
      </c>
      <c r="H113">
        <v>3</v>
      </c>
      <c r="I113">
        <v>10</v>
      </c>
    </row>
    <row r="115" spans="1:9" ht="12.75">
      <c r="A115" t="s">
        <v>176</v>
      </c>
      <c r="C115" t="s">
        <v>69</v>
      </c>
      <c r="D115" t="s">
        <v>70</v>
      </c>
      <c r="E115" t="s">
        <v>68</v>
      </c>
      <c r="F115" t="s">
        <v>64</v>
      </c>
      <c r="G115" t="s">
        <v>65</v>
      </c>
      <c r="H115" t="s">
        <v>66</v>
      </c>
      <c r="I115" t="s">
        <v>67</v>
      </c>
    </row>
    <row r="116" spans="1:9" ht="12.75">
      <c r="A116" t="s">
        <v>176</v>
      </c>
      <c r="B116" t="s">
        <v>5</v>
      </c>
      <c r="C116" t="s">
        <v>143</v>
      </c>
      <c r="D116" t="s">
        <v>60</v>
      </c>
      <c r="E116" t="s">
        <v>75</v>
      </c>
      <c r="F116">
        <v>1</v>
      </c>
      <c r="G116">
        <v>28.2</v>
      </c>
      <c r="H116">
        <v>18</v>
      </c>
      <c r="I116">
        <v>36</v>
      </c>
    </row>
    <row r="117" spans="1:9" ht="12.75">
      <c r="A117" t="s">
        <v>176</v>
      </c>
      <c r="B117" t="s">
        <v>176</v>
      </c>
      <c r="C117" t="s">
        <v>157</v>
      </c>
      <c r="D117" t="s">
        <v>189</v>
      </c>
      <c r="E117" t="s">
        <v>188</v>
      </c>
      <c r="F117">
        <v>1</v>
      </c>
      <c r="G117">
        <v>29.6</v>
      </c>
      <c r="H117">
        <v>14</v>
      </c>
      <c r="I117">
        <v>20</v>
      </c>
    </row>
    <row r="118" spans="1:9" ht="12.75">
      <c r="A118" t="s">
        <v>176</v>
      </c>
      <c r="B118" t="s">
        <v>83</v>
      </c>
      <c r="C118" t="s">
        <v>147</v>
      </c>
      <c r="D118" t="s">
        <v>40</v>
      </c>
      <c r="E118" t="s">
        <v>20</v>
      </c>
      <c r="F118">
        <v>1</v>
      </c>
      <c r="G118">
        <v>38.8</v>
      </c>
      <c r="H118">
        <v>10</v>
      </c>
      <c r="I118">
        <v>18</v>
      </c>
    </row>
    <row r="119" spans="1:9" ht="12.75">
      <c r="A119" t="s">
        <v>176</v>
      </c>
      <c r="B119" t="s">
        <v>86</v>
      </c>
      <c r="C119" t="s">
        <v>149</v>
      </c>
      <c r="D119" t="s">
        <v>22</v>
      </c>
      <c r="E119" t="s">
        <v>21</v>
      </c>
      <c r="F119">
        <v>0.99</v>
      </c>
      <c r="G119">
        <v>4.9</v>
      </c>
      <c r="H119">
        <v>1</v>
      </c>
      <c r="I119">
        <v>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Anne-Claude Gingras</dc:creator>
  <cp:keywords/>
  <dc:description/>
  <cp:lastModifiedBy>-</cp:lastModifiedBy>
  <cp:lastPrinted>2008-08-19T20:14:04Z</cp:lastPrinted>
  <dcterms:created xsi:type="dcterms:W3CDTF">2008-05-27T22:47:07Z</dcterms:created>
  <cp:category/>
  <cp:version/>
  <cp:contentType/>
  <cp:contentStatus/>
</cp:coreProperties>
</file>